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16" sheetId="13" r:id="rId1"/>
    <sheet name="Sheet1" sheetId="14" r:id="rId2"/>
  </sheets>
  <calcPr calcId="125725"/>
</workbook>
</file>

<file path=xl/calcChain.xml><?xml version="1.0" encoding="utf-8"?>
<calcChain xmlns="http://schemas.openxmlformats.org/spreadsheetml/2006/main">
  <c r="B13" i="13"/>
  <c r="B6"/>
  <c r="B40"/>
  <c r="B39"/>
  <c r="B37"/>
  <c r="C35"/>
  <c r="B36" s="1"/>
  <c r="B34"/>
  <c r="B33"/>
  <c r="B31"/>
  <c r="B30"/>
  <c r="B28"/>
  <c r="B27"/>
  <c r="B25"/>
  <c r="B24"/>
  <c r="B22"/>
  <c r="B21"/>
  <c r="B19"/>
  <c r="B18"/>
  <c r="B16"/>
  <c r="B15"/>
  <c r="B12"/>
  <c r="B10"/>
  <c r="B9"/>
  <c r="B7"/>
  <c r="B41" s="1"/>
  <c r="B44" s="1"/>
</calcChain>
</file>

<file path=xl/sharedStrings.xml><?xml version="1.0" encoding="utf-8"?>
<sst xmlns="http://schemas.openxmlformats.org/spreadsheetml/2006/main" count="77" uniqueCount="22">
  <si>
    <t>Dodatak za djecu</t>
  </si>
  <si>
    <t>Jednokratne isplate</t>
  </si>
  <si>
    <t>Materijalno obezbjeđenje</t>
  </si>
  <si>
    <t>Naknada po osnovu rođenja djeteta</t>
  </si>
  <si>
    <t>Naknada po osnovu rođenja troje ili više djece</t>
  </si>
  <si>
    <t>Naknada roditelju ili staratelju - njegovatelju lica koje je korisnik lične invalidnine</t>
  </si>
  <si>
    <t>Naknada za novorođeno dijete</t>
  </si>
  <si>
    <t>Povlastice na putovanje lica sa invaliditetom</t>
  </si>
  <si>
    <t>Troškovi sahrane</t>
  </si>
  <si>
    <t xml:space="preserve">Smještaj u ustanovu  </t>
  </si>
  <si>
    <t>VRSTA PRAVA</t>
  </si>
  <si>
    <t>Broj</t>
  </si>
  <si>
    <t>IZNOS</t>
  </si>
  <si>
    <t>Zahtjeva</t>
  </si>
  <si>
    <t>Dodatak za njegu i pomoc</t>
  </si>
  <si>
    <t>Licna invalidnina</t>
  </si>
  <si>
    <t xml:space="preserve">UKUPNO ZA 12 MJESECI </t>
  </si>
  <si>
    <t>IZNOS ZA 12 MJESECI</t>
  </si>
  <si>
    <t>UKUPNO</t>
  </si>
  <si>
    <t>UKUPNO 2016</t>
  </si>
  <si>
    <t>OBAVEZE 2014</t>
  </si>
  <si>
    <t>OBAVEZE 2015</t>
  </si>
</sst>
</file>

<file path=xl/styles.xml><?xml version="1.0" encoding="utf-8"?>
<styleSheet xmlns="http://schemas.openxmlformats.org/spreadsheetml/2006/main">
  <numFmts count="2">
    <numFmt numFmtId="164" formatCode="#,##0.00\ [$€-1]"/>
    <numFmt numFmtId="165" formatCode="_ * #,##0.00_)\ [$€-1]_ ;_ * \(#,##0.00\)\ [$€-1]_ ;_ * &quot;-&quot;??_)\ [$€-1]_ ;_ @_ 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7" fontId="8" fillId="4" borderId="1" xfId="0" applyNumberFormat="1" applyFont="1" applyFill="1" applyBorder="1" applyAlignment="1">
      <alignment horizontal="center"/>
    </xf>
    <xf numFmtId="17" fontId="8" fillId="0" borderId="5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6" xfId="0" applyFont="1" applyBorder="1"/>
    <xf numFmtId="0" fontId="8" fillId="0" borderId="3" xfId="0" applyFont="1" applyBorder="1"/>
    <xf numFmtId="17" fontId="8" fillId="0" borderId="2" xfId="0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17" fontId="8" fillId="4" borderId="1" xfId="0" applyNumberFormat="1" applyFont="1" applyFill="1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44"/>
  <sheetViews>
    <sheetView tabSelected="1" topLeftCell="A7" workbookViewId="0">
      <selection activeCell="C6" sqref="C6:Z7"/>
    </sheetView>
  </sheetViews>
  <sheetFormatPr defaultRowHeight="15.75"/>
  <cols>
    <col min="1" max="1" width="45.140625" customWidth="1"/>
    <col min="2" max="2" width="15.5703125" style="6" customWidth="1"/>
    <col min="4" max="4" width="11.85546875" customWidth="1"/>
    <col min="6" max="6" width="12.28515625" customWidth="1"/>
    <col min="8" max="8" width="12.28515625" customWidth="1"/>
    <col min="10" max="10" width="12.85546875" customWidth="1"/>
    <col min="12" max="12" width="12" customWidth="1"/>
    <col min="14" max="14" width="11.7109375" customWidth="1"/>
    <col min="16" max="16" width="13.28515625" customWidth="1"/>
    <col min="18" max="18" width="13.5703125" customWidth="1"/>
    <col min="20" max="20" width="12.7109375" customWidth="1"/>
    <col min="22" max="22" width="12.85546875" customWidth="1"/>
    <col min="24" max="24" width="13.42578125" customWidth="1"/>
    <col min="26" max="26" width="13" customWidth="1"/>
  </cols>
  <sheetData>
    <row r="2" spans="1:26">
      <c r="A2" s="1"/>
      <c r="C2" s="24">
        <v>42370</v>
      </c>
      <c r="D2" s="24"/>
      <c r="E2" s="25">
        <v>42401</v>
      </c>
      <c r="F2" s="26"/>
      <c r="G2" s="28">
        <v>42430</v>
      </c>
      <c r="H2" s="25"/>
      <c r="I2" s="26">
        <v>42461</v>
      </c>
      <c r="J2" s="26"/>
      <c r="K2" s="26">
        <v>42491</v>
      </c>
      <c r="L2" s="26"/>
      <c r="M2" s="26">
        <v>42522</v>
      </c>
      <c r="N2" s="26"/>
      <c r="O2" s="26">
        <v>42552</v>
      </c>
      <c r="P2" s="26"/>
      <c r="Q2" s="26">
        <v>42583</v>
      </c>
      <c r="R2" s="26"/>
      <c r="S2" s="26">
        <v>42614</v>
      </c>
      <c r="T2" s="26"/>
      <c r="U2" s="26">
        <v>42644</v>
      </c>
      <c r="V2" s="26"/>
      <c r="W2" s="26">
        <v>42675</v>
      </c>
      <c r="X2" s="26"/>
      <c r="Y2" s="26">
        <v>42705</v>
      </c>
      <c r="Z2" s="26"/>
    </row>
    <row r="3" spans="1:26">
      <c r="A3" s="27" t="s">
        <v>10</v>
      </c>
      <c r="B3" s="7"/>
      <c r="C3" s="16" t="s">
        <v>11</v>
      </c>
      <c r="D3" s="24" t="s">
        <v>12</v>
      </c>
      <c r="E3" s="17" t="s">
        <v>11</v>
      </c>
      <c r="F3" s="22" t="s">
        <v>12</v>
      </c>
      <c r="G3" s="18" t="s">
        <v>11</v>
      </c>
      <c r="H3" s="22" t="s">
        <v>12</v>
      </c>
      <c r="I3" s="18" t="s">
        <v>11</v>
      </c>
      <c r="J3" s="22" t="s">
        <v>12</v>
      </c>
      <c r="K3" s="18" t="s">
        <v>11</v>
      </c>
      <c r="L3" s="22" t="s">
        <v>12</v>
      </c>
      <c r="M3" s="18" t="s">
        <v>11</v>
      </c>
      <c r="N3" s="22" t="s">
        <v>12</v>
      </c>
      <c r="O3" s="18" t="s">
        <v>11</v>
      </c>
      <c r="P3" s="22" t="s">
        <v>12</v>
      </c>
      <c r="Q3" s="18" t="s">
        <v>11</v>
      </c>
      <c r="R3" s="22" t="s">
        <v>12</v>
      </c>
      <c r="S3" s="18" t="s">
        <v>11</v>
      </c>
      <c r="T3" s="22" t="s">
        <v>12</v>
      </c>
      <c r="U3" s="18" t="s">
        <v>11</v>
      </c>
      <c r="V3" s="22" t="s">
        <v>12</v>
      </c>
      <c r="W3" s="18" t="s">
        <v>11</v>
      </c>
      <c r="X3" s="22" t="s">
        <v>12</v>
      </c>
      <c r="Y3" s="18" t="s">
        <v>11</v>
      </c>
      <c r="Z3" s="26" t="s">
        <v>12</v>
      </c>
    </row>
    <row r="4" spans="1:26">
      <c r="A4" s="27"/>
      <c r="B4" s="7"/>
      <c r="C4" s="19" t="s">
        <v>13</v>
      </c>
      <c r="D4" s="24"/>
      <c r="E4" s="20" t="s">
        <v>13</v>
      </c>
      <c r="F4" s="23"/>
      <c r="G4" s="21" t="s">
        <v>13</v>
      </c>
      <c r="H4" s="23"/>
      <c r="I4" s="21" t="s">
        <v>13</v>
      </c>
      <c r="J4" s="23"/>
      <c r="K4" s="21" t="s">
        <v>13</v>
      </c>
      <c r="L4" s="23"/>
      <c r="M4" s="21" t="s">
        <v>13</v>
      </c>
      <c r="N4" s="23"/>
      <c r="O4" s="21" t="s">
        <v>13</v>
      </c>
      <c r="P4" s="23"/>
      <c r="Q4" s="21" t="s">
        <v>13</v>
      </c>
      <c r="R4" s="23"/>
      <c r="S4" s="21" t="s">
        <v>13</v>
      </c>
      <c r="T4" s="23"/>
      <c r="U4" s="21" t="s">
        <v>13</v>
      </c>
      <c r="V4" s="23"/>
      <c r="W4" s="21" t="s">
        <v>13</v>
      </c>
      <c r="X4" s="23"/>
      <c r="Y4" s="21" t="s">
        <v>13</v>
      </c>
      <c r="Z4" s="26"/>
    </row>
    <row r="5" spans="1:26">
      <c r="A5" s="5" t="s">
        <v>2</v>
      </c>
      <c r="B5" s="8"/>
      <c r="C5" s="3">
        <v>1312</v>
      </c>
      <c r="D5" s="2">
        <v>125225.18</v>
      </c>
      <c r="E5" s="3">
        <v>1274</v>
      </c>
      <c r="F5" s="2">
        <v>121221.65</v>
      </c>
      <c r="G5" s="3">
        <v>1132</v>
      </c>
      <c r="H5" s="2">
        <v>106395.6</v>
      </c>
      <c r="I5" s="3">
        <v>959</v>
      </c>
      <c r="J5" s="2">
        <v>88429.86</v>
      </c>
      <c r="K5" s="3">
        <v>637</v>
      </c>
      <c r="L5" s="2">
        <v>54941.78</v>
      </c>
      <c r="M5" s="3">
        <v>637</v>
      </c>
      <c r="N5" s="2">
        <v>55341.91</v>
      </c>
      <c r="O5" s="3">
        <v>650</v>
      </c>
      <c r="P5" s="2">
        <v>57268.95</v>
      </c>
      <c r="Q5" s="3">
        <v>866</v>
      </c>
      <c r="R5" s="2">
        <v>81446.22</v>
      </c>
      <c r="S5" s="3">
        <v>845</v>
      </c>
      <c r="T5" s="2">
        <v>79032.22</v>
      </c>
      <c r="U5" s="3">
        <v>829</v>
      </c>
      <c r="V5" s="2">
        <v>77896.210000000006</v>
      </c>
      <c r="W5" s="3">
        <v>847</v>
      </c>
      <c r="X5" s="2">
        <v>80077.08</v>
      </c>
      <c r="Y5" s="3">
        <v>843</v>
      </c>
      <c r="Z5" s="2">
        <v>79920.160000000003</v>
      </c>
    </row>
    <row r="6" spans="1:26">
      <c r="A6" s="4" t="s">
        <v>16</v>
      </c>
      <c r="B6" s="9">
        <f>C5+E5+G5+I5+K5+M5+O5+Q5+S5+U5+W5+Y5</f>
        <v>10831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1:26">
      <c r="A7" s="4" t="s">
        <v>17</v>
      </c>
      <c r="B7" s="10">
        <f>D5+F5+H5+J5+L5+N5+P5+R5+T5+V5+X5+Z5</f>
        <v>1007196.8199999998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</row>
    <row r="8" spans="1:26">
      <c r="A8" s="5" t="s">
        <v>0</v>
      </c>
      <c r="B8" s="11"/>
      <c r="C8" s="3">
        <v>2071</v>
      </c>
      <c r="D8" s="2">
        <v>40472.589999999997</v>
      </c>
      <c r="E8" s="3">
        <v>2057</v>
      </c>
      <c r="F8" s="2">
        <v>40189.31</v>
      </c>
      <c r="G8" s="3">
        <v>1808</v>
      </c>
      <c r="H8" s="2">
        <v>35361.51</v>
      </c>
      <c r="I8" s="3">
        <v>1498</v>
      </c>
      <c r="J8" s="2">
        <v>29348.73</v>
      </c>
      <c r="K8" s="3">
        <v>836</v>
      </c>
      <c r="L8" s="2">
        <v>16656.09</v>
      </c>
      <c r="M8" s="3">
        <v>809</v>
      </c>
      <c r="N8" s="2">
        <v>16186.48</v>
      </c>
      <c r="O8" s="3">
        <v>839</v>
      </c>
      <c r="P8" s="2">
        <v>16940.150000000001</v>
      </c>
      <c r="Q8" s="3">
        <v>1357</v>
      </c>
      <c r="R8" s="2">
        <v>27017.73</v>
      </c>
      <c r="S8" s="3">
        <v>1297</v>
      </c>
      <c r="T8" s="2">
        <v>25868.720000000001</v>
      </c>
      <c r="U8" s="3">
        <v>1277</v>
      </c>
      <c r="V8" s="2">
        <v>25466.06</v>
      </c>
      <c r="W8" s="3">
        <v>1301</v>
      </c>
      <c r="X8" s="2">
        <v>25913.79</v>
      </c>
      <c r="Y8" s="3">
        <v>1303</v>
      </c>
      <c r="Z8" s="2">
        <v>25952.75</v>
      </c>
    </row>
    <row r="9" spans="1:26">
      <c r="A9" s="4" t="s">
        <v>16</v>
      </c>
      <c r="B9" s="9">
        <f>C8+E8+G8+I8+K8+M8+O8+Q8+S8+U8+W8+Y8</f>
        <v>16453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/>
    </row>
    <row r="10" spans="1:26">
      <c r="A10" s="4" t="s">
        <v>17</v>
      </c>
      <c r="B10" s="10">
        <f>D8+F8+H8+J8+L8+N8+P8+R8+T8+V8+X8+Z8</f>
        <v>325373.91000000003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4"/>
    </row>
    <row r="11" spans="1:26">
      <c r="A11" s="5" t="s">
        <v>14</v>
      </c>
      <c r="B11" s="11"/>
      <c r="C11" s="3">
        <v>713</v>
      </c>
      <c r="D11" s="2">
        <v>45560.7</v>
      </c>
      <c r="E11" s="3">
        <v>711</v>
      </c>
      <c r="F11" s="2">
        <v>45432.9</v>
      </c>
      <c r="G11" s="3">
        <v>717</v>
      </c>
      <c r="H11" s="2">
        <v>45816.3</v>
      </c>
      <c r="I11" s="3">
        <v>728</v>
      </c>
      <c r="J11" s="2">
        <v>46519.199999999997</v>
      </c>
      <c r="K11" s="3">
        <v>712</v>
      </c>
      <c r="L11" s="2">
        <v>45496.800000000003</v>
      </c>
      <c r="M11" s="3">
        <v>709</v>
      </c>
      <c r="N11" s="2">
        <v>45305.1</v>
      </c>
      <c r="O11" s="3">
        <v>710</v>
      </c>
      <c r="P11" s="2">
        <v>45780.800000000003</v>
      </c>
      <c r="Q11" s="3">
        <v>701</v>
      </c>
      <c r="R11" s="2">
        <v>45200.480000000003</v>
      </c>
      <c r="S11" s="3">
        <v>691</v>
      </c>
      <c r="T11" s="2">
        <v>44555.68</v>
      </c>
      <c r="U11" s="3">
        <v>683</v>
      </c>
      <c r="V11" s="2">
        <v>44039.839999999997</v>
      </c>
      <c r="W11" s="3">
        <v>659</v>
      </c>
      <c r="X11" s="2">
        <v>42492.32</v>
      </c>
      <c r="Y11" s="3">
        <v>657</v>
      </c>
      <c r="Z11" s="2">
        <v>42363.360000000001</v>
      </c>
    </row>
    <row r="12" spans="1:26">
      <c r="A12" s="4" t="s">
        <v>16</v>
      </c>
      <c r="B12" s="9">
        <f>C11+E11+G11+I11+K11+M11+O11+Q11+S11+U11+W11+Y11</f>
        <v>8391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</row>
    <row r="13" spans="1:26">
      <c r="A13" s="4" t="s">
        <v>17</v>
      </c>
      <c r="B13" s="10">
        <f>D11+F11+H11+J11+L11+N11+P11+R11+T11+V11+X11+Z11</f>
        <v>538563.48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 spans="1:26">
      <c r="A14" s="5" t="s">
        <v>15</v>
      </c>
      <c r="B14" s="11"/>
      <c r="C14" s="3">
        <v>129</v>
      </c>
      <c r="D14" s="2">
        <v>14235.15</v>
      </c>
      <c r="E14" s="3">
        <v>128</v>
      </c>
      <c r="F14" s="2">
        <v>14124.8</v>
      </c>
      <c r="G14" s="3">
        <v>128</v>
      </c>
      <c r="H14" s="2">
        <v>14124.8</v>
      </c>
      <c r="I14" s="3">
        <v>129</v>
      </c>
      <c r="J14" s="2">
        <v>14235.15</v>
      </c>
      <c r="K14" s="3">
        <v>125</v>
      </c>
      <c r="L14" s="2">
        <v>13793.75</v>
      </c>
      <c r="M14" s="3">
        <v>125</v>
      </c>
      <c r="N14" s="2">
        <v>13793.75</v>
      </c>
      <c r="O14" s="3">
        <v>127</v>
      </c>
      <c r="P14" s="2">
        <v>14140.18</v>
      </c>
      <c r="Q14" s="3">
        <v>126</v>
      </c>
      <c r="R14" s="2">
        <v>14028.84</v>
      </c>
      <c r="S14" s="3">
        <v>126</v>
      </c>
      <c r="T14" s="2">
        <v>14028.84</v>
      </c>
      <c r="U14" s="3">
        <v>124</v>
      </c>
      <c r="V14" s="2">
        <v>13806.16</v>
      </c>
      <c r="W14" s="3">
        <v>124</v>
      </c>
      <c r="X14" s="2">
        <v>13806.16</v>
      </c>
      <c r="Y14" s="3">
        <v>124</v>
      </c>
      <c r="Z14" s="2">
        <v>13806.16</v>
      </c>
    </row>
    <row r="15" spans="1:26">
      <c r="A15" s="4" t="s">
        <v>16</v>
      </c>
      <c r="B15" s="9">
        <f>C14+E14+G14+I14+K14+M14+O14+Q14+S14+U14+W14+Y14</f>
        <v>1515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>
      <c r="A16" s="4" t="s">
        <v>17</v>
      </c>
      <c r="B16" s="10">
        <f>D14+F14+H14+J14+L14+N14+P14+R14+T14+V14+X14+Z14</f>
        <v>167923.74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</row>
    <row r="17" spans="1:26">
      <c r="A17" s="5" t="s">
        <v>1</v>
      </c>
      <c r="B17" s="11"/>
      <c r="C17" s="3">
        <v>7</v>
      </c>
      <c r="D17" s="2">
        <v>987.86</v>
      </c>
      <c r="E17" s="3"/>
      <c r="F17" s="2"/>
      <c r="G17" s="3"/>
      <c r="H17" s="2"/>
      <c r="I17" s="3"/>
      <c r="J17" s="2"/>
      <c r="K17" s="3"/>
      <c r="L17" s="2"/>
      <c r="M17" s="3">
        <v>3</v>
      </c>
      <c r="N17" s="2">
        <v>470.94</v>
      </c>
      <c r="O17" s="3">
        <v>1</v>
      </c>
      <c r="P17" s="2">
        <v>154.47999999999999</v>
      </c>
      <c r="Q17" s="3"/>
      <c r="R17" s="2"/>
      <c r="S17" s="3">
        <v>1</v>
      </c>
      <c r="T17" s="2">
        <v>38.619999999999997</v>
      </c>
      <c r="U17" s="3">
        <v>1</v>
      </c>
      <c r="V17" s="2">
        <v>40</v>
      </c>
      <c r="W17" s="3"/>
      <c r="X17" s="2"/>
      <c r="Y17" s="3"/>
      <c r="Z17" s="2"/>
    </row>
    <row r="18" spans="1:26">
      <c r="A18" s="4" t="s">
        <v>16</v>
      </c>
      <c r="B18" s="9">
        <f>C17+M17+O17+S17+U17</f>
        <v>13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1"/>
    </row>
    <row r="19" spans="1:26">
      <c r="A19" s="4" t="s">
        <v>17</v>
      </c>
      <c r="B19" s="10">
        <f>D17+N17+P17+T17+V17</f>
        <v>1691.8999999999999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 spans="1:26">
      <c r="A20" s="5" t="s">
        <v>3</v>
      </c>
      <c r="B20" s="11"/>
      <c r="C20" s="3">
        <v>275</v>
      </c>
      <c r="D20" s="2">
        <v>15838.23</v>
      </c>
      <c r="E20" s="3">
        <v>275</v>
      </c>
      <c r="F20" s="2">
        <v>15931.23</v>
      </c>
      <c r="G20" s="3">
        <v>270</v>
      </c>
      <c r="H20" s="2">
        <v>16048.05</v>
      </c>
      <c r="I20" s="3">
        <v>270</v>
      </c>
      <c r="J20" s="2">
        <v>15941.14</v>
      </c>
      <c r="K20" s="3">
        <v>264</v>
      </c>
      <c r="L20" s="2">
        <v>15501.69</v>
      </c>
      <c r="M20" s="3">
        <v>258</v>
      </c>
      <c r="N20" s="2">
        <v>15134.03</v>
      </c>
      <c r="O20" s="3">
        <v>247</v>
      </c>
      <c r="P20" s="2">
        <v>14784.01</v>
      </c>
      <c r="Q20" s="3">
        <v>257</v>
      </c>
      <c r="R20" s="2">
        <v>15002.01</v>
      </c>
      <c r="S20" s="3">
        <v>267</v>
      </c>
      <c r="T20" s="2">
        <v>16158.33</v>
      </c>
      <c r="U20" s="3">
        <v>274</v>
      </c>
      <c r="V20" s="2">
        <v>16609.740000000002</v>
      </c>
      <c r="W20" s="3">
        <v>277</v>
      </c>
      <c r="X20" s="2">
        <v>16723.7</v>
      </c>
      <c r="Y20" s="3">
        <v>262</v>
      </c>
      <c r="Z20" s="2">
        <v>16500.72</v>
      </c>
    </row>
    <row r="21" spans="1:26">
      <c r="A21" s="4" t="s">
        <v>16</v>
      </c>
      <c r="B21" s="9">
        <f>C20+E20+G20+I20+K20+M20+O20+Q20+S20+U20+W20+Y20</f>
        <v>3196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>
      <c r="A22" s="4" t="s">
        <v>17</v>
      </c>
      <c r="B22" s="10">
        <f>D20+F20+H20+J20+L20+N20+P20+R20+T20+V20+X20+Z20</f>
        <v>190172.87999999998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</row>
    <row r="23" spans="1:26">
      <c r="A23" s="5" t="s">
        <v>6</v>
      </c>
      <c r="B23" s="11"/>
      <c r="C23" s="3">
        <v>18</v>
      </c>
      <c r="D23" s="2">
        <v>1919.88</v>
      </c>
      <c r="E23" s="3">
        <v>33</v>
      </c>
      <c r="F23" s="2">
        <v>3519.78</v>
      </c>
      <c r="G23" s="3">
        <v>31</v>
      </c>
      <c r="H23" s="2">
        <v>3306.46</v>
      </c>
      <c r="I23" s="3">
        <v>27</v>
      </c>
      <c r="J23" s="2">
        <v>2879.82</v>
      </c>
      <c r="K23" s="3">
        <v>26</v>
      </c>
      <c r="L23" s="2">
        <v>2773.16</v>
      </c>
      <c r="M23" s="3">
        <v>19</v>
      </c>
      <c r="N23" s="2">
        <v>2026.54</v>
      </c>
      <c r="O23" s="3">
        <v>29</v>
      </c>
      <c r="P23" s="2">
        <v>3120.98</v>
      </c>
      <c r="Q23" s="3">
        <v>28</v>
      </c>
      <c r="R23" s="2">
        <v>3013.36</v>
      </c>
      <c r="S23" s="3">
        <v>43</v>
      </c>
      <c r="T23" s="2">
        <v>4627.66</v>
      </c>
      <c r="U23" s="3">
        <v>22</v>
      </c>
      <c r="V23" s="2">
        <v>2367.64</v>
      </c>
      <c r="W23" s="3">
        <v>30</v>
      </c>
      <c r="X23" s="2">
        <v>3228.6</v>
      </c>
      <c r="Y23" s="3">
        <v>21</v>
      </c>
      <c r="Z23" s="2">
        <v>2260.02</v>
      </c>
    </row>
    <row r="24" spans="1:26">
      <c r="A24" s="4" t="s">
        <v>16</v>
      </c>
      <c r="B24" s="9">
        <f>C23+E23+G23+I23+K23+M23+O23+Q23+S23+U23+W23+Y23</f>
        <v>327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>
      <c r="A25" s="4" t="s">
        <v>17</v>
      </c>
      <c r="B25" s="10">
        <f>D23+F23+H23+J23+L23+N23+P23+R23+T23+V23+X23+Z23</f>
        <v>35043.899999999994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</row>
    <row r="26" spans="1:26" ht="25.5">
      <c r="A26" s="5" t="s">
        <v>5</v>
      </c>
      <c r="B26" s="11"/>
      <c r="C26" s="3">
        <v>47</v>
      </c>
      <c r="D26" s="2">
        <v>6611.84</v>
      </c>
      <c r="E26" s="3">
        <v>67</v>
      </c>
      <c r="F26" s="2">
        <v>11107.48</v>
      </c>
      <c r="G26" s="3">
        <v>83</v>
      </c>
      <c r="H26" s="2">
        <v>14724.02</v>
      </c>
      <c r="I26" s="3">
        <v>87</v>
      </c>
      <c r="J26" s="2">
        <v>16372.83</v>
      </c>
      <c r="K26" s="3">
        <v>88</v>
      </c>
      <c r="L26" s="2">
        <v>16934.189999999999</v>
      </c>
      <c r="M26" s="3">
        <v>94</v>
      </c>
      <c r="N26" s="2">
        <v>17730.259999999998</v>
      </c>
      <c r="O26" s="3">
        <v>97</v>
      </c>
      <c r="P26" s="2">
        <v>18397.259999999998</v>
      </c>
      <c r="Q26" s="3">
        <v>97</v>
      </c>
      <c r="R26" s="2">
        <v>18721</v>
      </c>
      <c r="S26" s="3">
        <v>98</v>
      </c>
      <c r="T26" s="2">
        <v>18817.5</v>
      </c>
      <c r="U26" s="3">
        <v>99</v>
      </c>
      <c r="V26" s="2">
        <v>19107</v>
      </c>
      <c r="W26" s="3">
        <v>100</v>
      </c>
      <c r="X26" s="2">
        <v>19235.669999999998</v>
      </c>
      <c r="Y26" s="3">
        <v>99</v>
      </c>
      <c r="Z26" s="2">
        <v>19107</v>
      </c>
    </row>
    <row r="27" spans="1:26">
      <c r="A27" s="4" t="s">
        <v>16</v>
      </c>
      <c r="B27" s="9">
        <f>C26+E26+G26+I26+K26+M26+O26+Q26+S26+U26+W26+Y26</f>
        <v>1056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1"/>
    </row>
    <row r="28" spans="1:26">
      <c r="A28" s="4" t="s">
        <v>17</v>
      </c>
      <c r="B28" s="10">
        <f>D26+F26+H26+J26+L26+N26+P26+R26+T26+V26+X26+Z26</f>
        <v>196866.05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</row>
    <row r="29" spans="1:26">
      <c r="A29" s="5" t="s">
        <v>4</v>
      </c>
      <c r="B29" s="11"/>
      <c r="C29" s="3">
        <v>1076</v>
      </c>
      <c r="D29" s="2">
        <v>219981.04</v>
      </c>
      <c r="E29" s="3">
        <v>1172</v>
      </c>
      <c r="F29" s="2">
        <v>254626.76</v>
      </c>
      <c r="G29" s="3">
        <v>1215</v>
      </c>
      <c r="H29" s="2">
        <v>270023.2</v>
      </c>
      <c r="I29" s="3">
        <v>1270</v>
      </c>
      <c r="J29" s="2">
        <v>281928</v>
      </c>
      <c r="K29" s="3">
        <v>1300</v>
      </c>
      <c r="L29" s="2">
        <v>290706.57</v>
      </c>
      <c r="M29" s="3">
        <v>1317</v>
      </c>
      <c r="N29" s="2">
        <v>295963.2</v>
      </c>
      <c r="O29" s="3">
        <v>1337</v>
      </c>
      <c r="P29" s="2">
        <v>300819.09000000003</v>
      </c>
      <c r="Q29" s="3">
        <v>1357</v>
      </c>
      <c r="R29" s="2">
        <v>305546.32</v>
      </c>
      <c r="S29" s="3">
        <v>1375</v>
      </c>
      <c r="T29" s="2">
        <v>309667.20000000001</v>
      </c>
      <c r="U29" s="3">
        <v>1395</v>
      </c>
      <c r="V29" s="2">
        <v>313582.90999999997</v>
      </c>
      <c r="W29" s="3">
        <v>1411</v>
      </c>
      <c r="X29" s="2">
        <v>317315.20000000001</v>
      </c>
      <c r="Y29" s="3">
        <v>1420</v>
      </c>
      <c r="Z29" s="2">
        <v>319676.90999999997</v>
      </c>
    </row>
    <row r="30" spans="1:26">
      <c r="A30" s="4" t="s">
        <v>16</v>
      </c>
      <c r="B30" s="9">
        <f>C29+E29+G29+I29+K29+M29+O29+Q29+S29+U29+W29+Y29</f>
        <v>15645</v>
      </c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</row>
    <row r="31" spans="1:26">
      <c r="A31" s="4" t="s">
        <v>17</v>
      </c>
      <c r="B31" s="10">
        <f>D29+F29+H29+J29+L29+N29+P29+R29+T29+V29+X29+Z29</f>
        <v>3479836.4000000008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4"/>
    </row>
    <row r="32" spans="1:26">
      <c r="A32" s="5" t="s">
        <v>7</v>
      </c>
      <c r="B32" s="11"/>
      <c r="C32" s="3">
        <v>74</v>
      </c>
      <c r="D32" s="2">
        <v>3609</v>
      </c>
      <c r="E32" s="3">
        <v>100</v>
      </c>
      <c r="F32" s="2">
        <v>4637</v>
      </c>
      <c r="G32" s="3">
        <v>100</v>
      </c>
      <c r="H32" s="2">
        <v>5017</v>
      </c>
      <c r="I32" s="3">
        <v>114</v>
      </c>
      <c r="J32" s="2">
        <v>6398</v>
      </c>
      <c r="K32" s="3">
        <v>112</v>
      </c>
      <c r="L32" s="2">
        <v>5769.5</v>
      </c>
      <c r="M32" s="3">
        <v>98</v>
      </c>
      <c r="N32" s="2">
        <v>5316.5</v>
      </c>
      <c r="O32" s="3">
        <v>124</v>
      </c>
      <c r="P32" s="2">
        <v>7781.5</v>
      </c>
      <c r="Q32" s="3">
        <v>122</v>
      </c>
      <c r="R32" s="2">
        <v>7826.5</v>
      </c>
      <c r="S32" s="3">
        <v>111</v>
      </c>
      <c r="T32" s="2">
        <v>8301</v>
      </c>
      <c r="U32" s="3">
        <v>90</v>
      </c>
      <c r="V32" s="2">
        <v>7795.5</v>
      </c>
      <c r="W32" s="3">
        <v>100</v>
      </c>
      <c r="X32" s="2">
        <v>8007</v>
      </c>
      <c r="Y32" s="3">
        <v>71</v>
      </c>
      <c r="Z32" s="2">
        <v>6011</v>
      </c>
    </row>
    <row r="33" spans="1:26">
      <c r="A33" s="4" t="s">
        <v>16</v>
      </c>
      <c r="B33" s="9">
        <f>C32+E32+G32+I32+K32+M32+O32+Q32+S32+U32+W32+Y32</f>
        <v>1216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/>
    </row>
    <row r="34" spans="1:26">
      <c r="A34" s="4" t="s">
        <v>17</v>
      </c>
      <c r="B34" s="10">
        <f>D32+F32+H32+J32+L32+N32+P32+R32+T32+V32+X32+Z32</f>
        <v>76469.5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4"/>
    </row>
    <row r="35" spans="1:26">
      <c r="A35" s="5" t="s">
        <v>9</v>
      </c>
      <c r="B35" s="11"/>
      <c r="C35" s="3">
        <f>+E35+G35+I35+K35+M35+O35+Q35+S35+U35+W35+Y35</f>
        <v>103</v>
      </c>
      <c r="D35" s="2">
        <v>1401.5</v>
      </c>
      <c r="E35" s="3">
        <v>7</v>
      </c>
      <c r="F35" s="2">
        <v>1401.5</v>
      </c>
      <c r="G35" s="3">
        <v>7</v>
      </c>
      <c r="H35" s="2">
        <v>1401.5</v>
      </c>
      <c r="I35" s="3">
        <v>7</v>
      </c>
      <c r="J35" s="2">
        <v>1401.5</v>
      </c>
      <c r="K35" s="3">
        <v>8</v>
      </c>
      <c r="L35" s="2">
        <v>1529.12</v>
      </c>
      <c r="M35" s="3">
        <v>8</v>
      </c>
      <c r="N35" s="2">
        <v>1529.12</v>
      </c>
      <c r="O35" s="3">
        <v>8</v>
      </c>
      <c r="P35" s="2">
        <v>1668.54</v>
      </c>
      <c r="Q35" s="3">
        <v>8</v>
      </c>
      <c r="R35" s="2">
        <v>1656.09</v>
      </c>
      <c r="S35" s="3">
        <v>11</v>
      </c>
      <c r="T35" s="2">
        <v>2656.1</v>
      </c>
      <c r="U35" s="3">
        <v>13</v>
      </c>
      <c r="V35" s="2">
        <v>2981.5</v>
      </c>
      <c r="W35" s="3">
        <v>13</v>
      </c>
      <c r="X35" s="2">
        <v>2981.5</v>
      </c>
      <c r="Y35" s="3">
        <v>13</v>
      </c>
      <c r="Z35" s="2">
        <v>2981.5</v>
      </c>
    </row>
    <row r="36" spans="1:26">
      <c r="A36" s="4" t="s">
        <v>16</v>
      </c>
      <c r="B36" s="9">
        <f>C35+E35+G35+I35+K35+M35+O35+Q35+S35+U35+W35+Y35</f>
        <v>206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</row>
    <row r="37" spans="1:26">
      <c r="A37" s="4" t="s">
        <v>17</v>
      </c>
      <c r="B37" s="10">
        <f>D35+F35+H35+J35+L35+N35+P35+R35+T35+V35+X35+Z35</f>
        <v>23589.47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4"/>
    </row>
    <row r="38" spans="1:26">
      <c r="A38" s="5" t="s">
        <v>8</v>
      </c>
      <c r="B38" s="11"/>
      <c r="C38" s="3">
        <v>2</v>
      </c>
      <c r="D38" s="2">
        <v>639.80999999999995</v>
      </c>
      <c r="E38" s="3">
        <v>1</v>
      </c>
      <c r="F38" s="2">
        <v>319.58999999999997</v>
      </c>
      <c r="G38" s="3">
        <v>3</v>
      </c>
      <c r="H38" s="2">
        <v>958.77</v>
      </c>
      <c r="I38" s="3">
        <v>4</v>
      </c>
      <c r="J38" s="2">
        <v>1278.3599999999999</v>
      </c>
      <c r="K38" s="3">
        <v>1</v>
      </c>
      <c r="L38" s="2">
        <v>319.58999999999997</v>
      </c>
      <c r="M38" s="3">
        <v>1</v>
      </c>
      <c r="N38" s="2">
        <v>319.58999999999997</v>
      </c>
      <c r="O38" s="3">
        <v>2</v>
      </c>
      <c r="P38" s="2">
        <v>644.94000000000005</v>
      </c>
      <c r="Q38" s="3"/>
      <c r="R38" s="2"/>
      <c r="S38" s="3">
        <v>2</v>
      </c>
      <c r="T38" s="2">
        <v>644.94000000000005</v>
      </c>
      <c r="U38" s="3">
        <v>1</v>
      </c>
      <c r="V38" s="2">
        <v>322.47000000000003</v>
      </c>
      <c r="W38" s="3">
        <v>1</v>
      </c>
      <c r="X38" s="2">
        <v>322.47000000000003</v>
      </c>
      <c r="Y38" s="3">
        <v>1</v>
      </c>
      <c r="Z38" s="2">
        <v>322.47000000000003</v>
      </c>
    </row>
    <row r="39" spans="1:26">
      <c r="A39" s="4" t="s">
        <v>16</v>
      </c>
      <c r="B39" s="9">
        <f>C38+E38+G38+I38+K38+M38+O38+S38+U38+W38+Y38</f>
        <v>19</v>
      </c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1"/>
    </row>
    <row r="40" spans="1:26">
      <c r="A40" s="4" t="s">
        <v>17</v>
      </c>
      <c r="B40" s="14">
        <f>D38+F38+H38+J38+L38+N38+P38+T38+V38+X38+Z38</f>
        <v>6093.0000000000009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</row>
    <row r="41" spans="1:26">
      <c r="A41" s="4" t="s">
        <v>19</v>
      </c>
      <c r="B41" s="14">
        <f>B7+B10+B13+B16+B19+B22+B25+B28+B31+B34+B37+B40</f>
        <v>6048821.0499999998</v>
      </c>
    </row>
    <row r="42" spans="1:26">
      <c r="A42" s="13" t="s">
        <v>20</v>
      </c>
      <c r="B42" s="15">
        <v>8735.9500000000007</v>
      </c>
    </row>
    <row r="43" spans="1:26">
      <c r="A43" s="13" t="s">
        <v>21</v>
      </c>
      <c r="B43" s="14">
        <v>17870.740000000002</v>
      </c>
    </row>
    <row r="44" spans="1:26">
      <c r="A44" s="12" t="s">
        <v>18</v>
      </c>
      <c r="B44" s="14">
        <f>SUM(B41:B43)</f>
        <v>6075427.7400000002</v>
      </c>
    </row>
  </sheetData>
  <mergeCells count="37">
    <mergeCell ref="C39:Z40"/>
    <mergeCell ref="C9:Z10"/>
    <mergeCell ref="C12:Z13"/>
    <mergeCell ref="C15:Z16"/>
    <mergeCell ref="C18:Z19"/>
    <mergeCell ref="C21:Z22"/>
    <mergeCell ref="C24:Z25"/>
    <mergeCell ref="C27:Z28"/>
    <mergeCell ref="C30:Z31"/>
    <mergeCell ref="C33:Z34"/>
    <mergeCell ref="C36:Z37"/>
    <mergeCell ref="Y2:Z2"/>
    <mergeCell ref="Z3:Z4"/>
    <mergeCell ref="A3:A4"/>
    <mergeCell ref="G2:H2"/>
    <mergeCell ref="C6:Z7"/>
    <mergeCell ref="M2:N2"/>
    <mergeCell ref="O2:P2"/>
    <mergeCell ref="Q2:R2"/>
    <mergeCell ref="S2:T2"/>
    <mergeCell ref="U2:V2"/>
    <mergeCell ref="W2:X2"/>
    <mergeCell ref="N3:N4"/>
    <mergeCell ref="P3:P4"/>
    <mergeCell ref="R3:R4"/>
    <mergeCell ref="T3:T4"/>
    <mergeCell ref="V3:V4"/>
    <mergeCell ref="X3:X4"/>
    <mergeCell ref="C2:D2"/>
    <mergeCell ref="D3:D4"/>
    <mergeCell ref="F3:F4"/>
    <mergeCell ref="H3:H4"/>
    <mergeCell ref="J3:J4"/>
    <mergeCell ref="L3:L4"/>
    <mergeCell ref="E2:F2"/>
    <mergeCell ref="I2:J2"/>
    <mergeCell ref="K2:L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2017-03-24T13:17:00Z</dcterms:modified>
</cp:coreProperties>
</file>