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ka.brajak\Desktop\Danijela\ROBA\iZVJEŠTAJI O RADU\Izvještaj o radu 2022\"/>
    </mc:Choice>
  </mc:AlternateContent>
  <bookViews>
    <workbookView xWindow="0" yWindow="7725" windowWidth="11715" windowHeight="6030" tabRatio="597"/>
  </bookViews>
  <sheets>
    <sheet name=" 2021" sheetId="4" r:id="rId1"/>
  </sheets>
  <calcPr calcId="152511"/>
</workbook>
</file>

<file path=xl/calcChain.xml><?xml version="1.0" encoding="utf-8"?>
<calcChain xmlns="http://schemas.openxmlformats.org/spreadsheetml/2006/main">
  <c r="AZ6" i="4" l="1"/>
  <c r="AZ31" i="4"/>
  <c r="AZ5" i="4"/>
  <c r="AZ30" i="4"/>
  <c r="AZ17" i="4"/>
</calcChain>
</file>

<file path=xl/sharedStrings.xml><?xml version="1.0" encoding="utf-8"?>
<sst xmlns="http://schemas.openxmlformats.org/spreadsheetml/2006/main" count="122" uniqueCount="51">
  <si>
    <t>Br.nosilaca prava</t>
  </si>
  <si>
    <t>Iznos</t>
  </si>
  <si>
    <t>Broj porodica</t>
  </si>
  <si>
    <t>Broj</t>
  </si>
  <si>
    <t xml:space="preserve"> Iznos</t>
  </si>
  <si>
    <t>CSR            OPŠTINA</t>
  </si>
  <si>
    <t>Lična invalidnina</t>
  </si>
  <si>
    <t xml:space="preserve">Materijalno obezbjeđenje </t>
  </si>
  <si>
    <t>Dodatak za  njegu i pomoć</t>
  </si>
  <si>
    <t>Dodatak za djecu</t>
  </si>
  <si>
    <t>Troškovi sahrane</t>
  </si>
  <si>
    <t>Broj korisnika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</si>
  <si>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</si>
  <si>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</si>
  <si>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</si>
  <si>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</si>
  <si>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</si>
  <si>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</si>
  <si>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</si>
  <si>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</si>
  <si>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</si>
  <si>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</si>
  <si>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</si>
  <si>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</si>
  <si>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Pravo na troškove prevoza djece i mladih sa POP (Shodno zakonu o socijalnoj i dječjoj zaštiti)</t>
  </si>
  <si>
    <t>Porodični smještaj, hraniteljstvo</t>
  </si>
  <si>
    <t>Smještaj u ustanovama van Crne Gore</t>
  </si>
  <si>
    <t>Troškovi u predškolskim ustanovama</t>
  </si>
  <si>
    <t>Ustavni sud</t>
  </si>
  <si>
    <t>naknade ženama</t>
  </si>
  <si>
    <t>Uplata doprinosa</t>
  </si>
  <si>
    <t>K O T O R</t>
  </si>
  <si>
    <t xml:space="preserve">T I V A T </t>
  </si>
  <si>
    <t>B U D V A</t>
  </si>
  <si>
    <t>Broj korisnika prava na materijalna davanja JU Centar za socijalni rad KOTOR, TIVAT I BUDVA</t>
  </si>
  <si>
    <t>Naknada po osnovu rodjenja djeteta -NRD</t>
  </si>
  <si>
    <t>Naknada za novorodjeno dijete-ND</t>
  </si>
  <si>
    <t>Naknada roditelju ili staratelju-njegovatelju-NRS</t>
  </si>
  <si>
    <t xml:space="preserve"> Pravo na povlasticu na putovanje -PPLI (Shodno Zakonu o povlastici na putovanje lica sa invaliditetom)</t>
  </si>
  <si>
    <t>Refundacija naknade zarada i naknada zarade za porodiljsko odnosno roditeljsko odsustvo u državnom sektoru</t>
  </si>
  <si>
    <t>Naknada zarada za porodiljsko odnosno roditeljsko odsustvo poslodavcu- preduzetniku</t>
  </si>
  <si>
    <t>Refundacija naknade zarade za rad sa polovinom punog radnog vremena poslodavcu/ preduzetniku</t>
  </si>
  <si>
    <t>Smještaj u ustanovama  u Crnoj  Gori</t>
  </si>
  <si>
    <t>Dnevni centri</t>
  </si>
  <si>
    <t>Jednokratne pomoći od Ministarstva</t>
  </si>
  <si>
    <t>Jednokratne pomoći od Centra</t>
  </si>
  <si>
    <t>Dodatak za djecu do 6 godina</t>
  </si>
  <si>
    <t>1</t>
  </si>
  <si>
    <t>2</t>
  </si>
  <si>
    <t>Dodatak za djecu do 18 godina</t>
  </si>
  <si>
    <t>Obeštećenje NŽ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</si>
</sst>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[Red]#,##0.00"/>
  </numFmts>
  <fonts count="16">
    <font>
      <sz val="12"/>
      <name val="Times New Roman YU"/>
    </font>
    <font>
      <i/>
      <sz val="12"/>
      <name val="Times New Roman Tur"/>
      <family val="1"/>
      <charset val="162"/>
    </font>
    <font>
      <sz val="12"/>
      <name val="Arial Narrow"/>
      <family val="2"/>
    </font>
    <font>
      <sz val="12"/>
      <name val="Times New Roman YU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Times New Roman YU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</font>
    <font>
      <i/>
      <sz val="12"/>
      <color theme="1"/>
      <name val="Arial Narrow"/>
      <family val="2"/>
      <charset val="238"/>
    </font>
    <font>
      <sz val="12"/>
      <color rgb="FFFF0000"/>
      <name val="Times New Roman YU"/>
    </font>
    <font>
      <sz val="12"/>
      <color rgb="FFFF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Times New Roman YU"/>
      <charset val="238"/>
    </font>
    <font>
      <b/>
      <sz val="12"/>
      <color theme="1"/>
      <name val="Arial Narrow"/>
      <family val="2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justify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top" wrapText="1"/>
    </xf>
    <xf numFmtId="49" fontId="4" fillId="0" borderId="0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right"/>
    </xf>
    <xf numFmtId="0" fontId="7" fillId="0" borderId="1" xfId="0" applyFont="1" applyBorder="1"/>
    <xf numFmtId="0" fontId="7" fillId="0" borderId="0" xfId="0" applyFont="1" applyBorder="1" applyAlignment="1">
      <alignment horizontal="center" wrapText="1"/>
    </xf>
    <xf numFmtId="4" fontId="7" fillId="0" borderId="1" xfId="0" applyNumberFormat="1" applyFont="1" applyBorder="1"/>
    <xf numFmtId="4" fontId="7" fillId="0" borderId="0" xfId="0" applyNumberFormat="1" applyFont="1" applyBorder="1" applyAlignment="1">
      <alignment horizontal="center" wrapText="1"/>
    </xf>
    <xf numFmtId="0" fontId="6" fillId="0" borderId="1" xfId="0" applyNumberFormat="1" applyFont="1" applyFill="1" applyBorder="1"/>
    <xf numFmtId="4" fontId="6" fillId="0" borderId="1" xfId="0" applyNumberFormat="1" applyFont="1" applyFill="1" applyBorder="1"/>
    <xf numFmtId="0" fontId="8" fillId="0" borderId="0" xfId="0" applyFont="1" applyBorder="1" applyAlignment="1">
      <alignment horizontal="center" wrapText="1"/>
    </xf>
    <xf numFmtId="4" fontId="8" fillId="0" borderId="0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0" fillId="0" borderId="1" xfId="0" applyNumberFormat="1" applyFont="1" applyFill="1" applyBorder="1"/>
    <xf numFmtId="4" fontId="10" fillId="0" borderId="1" xfId="0" applyNumberFormat="1" applyFont="1" applyFill="1" applyBorder="1"/>
    <xf numFmtId="165" fontId="10" fillId="0" borderId="1" xfId="0" applyNumberFormat="1" applyFont="1" applyFill="1" applyBorder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1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right"/>
    </xf>
    <xf numFmtId="0" fontId="11" fillId="0" borderId="1" xfId="0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right"/>
    </xf>
    <xf numFmtId="4" fontId="11" fillId="0" borderId="1" xfId="0" applyNumberFormat="1" applyFont="1" applyBorder="1"/>
    <xf numFmtId="4" fontId="11" fillId="0" borderId="1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165" fontId="6" fillId="0" borderId="1" xfId="0" applyNumberFormat="1" applyFont="1" applyFill="1" applyBorder="1"/>
    <xf numFmtId="0" fontId="12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3" fillId="0" borderId="1" xfId="0" applyNumberFormat="1" applyFont="1" applyFill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4" fillId="0" borderId="7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 applyBorder="1"/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15" fillId="3" borderId="0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49" fontId="7" fillId="2" borderId="0" xfId="0" applyNumberFormat="1" applyFont="1" applyFill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</cellXfs>
  <cellStyles count="3">
    <cellStyle name="Comma 2" xfId="1"/>
    <cellStyle name="Comm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94"/>
  <sheetViews>
    <sheetView tabSelected="1" zoomScale="90" zoomScaleNormal="90" workbookViewId="0">
      <pane ySplit="1" topLeftCell="A2" activePane="bottomLeft" state="frozen"/>
      <selection activeCell="W1" sqref="W1"/>
      <selection pane="bottomLeft" activeCell="H64" sqref="H64"/>
    </sheetView>
  </sheetViews>
  <sheetFormatPr defaultRowHeight="15.75"/>
  <cols>
    <col min="2" max="2" width="10" style="11" customWidth="1"/>
    <col min="3" max="3" width="7.5" style="11" customWidth="1"/>
    <col min="4" max="4" width="11.5" style="11" customWidth="1"/>
    <col min="5" max="5" width="7.5" style="11" customWidth="1"/>
    <col min="6" max="6" width="14.75" style="11" customWidth="1"/>
    <col min="7" max="7" width="7.5" style="11" customWidth="1"/>
    <col min="8" max="8" width="11.5" style="11" customWidth="1"/>
    <col min="9" max="9" width="8.375" style="11" customWidth="1"/>
    <col min="10" max="10" width="11.375" style="11" customWidth="1"/>
    <col min="11" max="11" width="10.125" style="11" customWidth="1"/>
    <col min="12" max="12" width="11.25" style="11" customWidth="1"/>
    <col min="13" max="13" width="8.5" style="11" customWidth="1"/>
    <col min="14" max="14" width="12.625" style="11" customWidth="1"/>
    <col min="15" max="15" width="9" style="11"/>
    <col min="16" max="16" width="10.625" style="11" customWidth="1"/>
    <col min="17" max="17" width="10.125" style="11" customWidth="1"/>
    <col min="18" max="18" width="13.5" style="11" customWidth="1"/>
    <col min="19" max="19" width="7.625" style="11" customWidth="1"/>
    <col min="20" max="20" width="10" style="11" customWidth="1"/>
    <col min="21" max="21" width="9" style="11"/>
    <col min="22" max="22" width="11.5" style="11" customWidth="1"/>
    <col min="23" max="23" width="9" style="11"/>
    <col min="24" max="24" width="10" style="11" customWidth="1"/>
    <col min="25" max="25" width="12.375" style="11" customWidth="1"/>
    <col min="26" max="26" width="12.5" style="11" customWidth="1"/>
    <col min="27" max="27" width="12.375" style="11" customWidth="1"/>
    <col min="28" max="28" width="12.5" style="11" customWidth="1"/>
    <col min="29" max="29" width="9" style="11"/>
    <col min="30" max="30" width="10.875" style="11" customWidth="1"/>
    <col min="31" max="31" width="9" style="11"/>
    <col min="32" max="32" width="11.75" style="11" customWidth="1"/>
    <col min="33" max="33" width="9" style="11"/>
    <col min="34" max="34" width="9.875" style="11" bestFit="1" customWidth="1"/>
    <col min="35" max="52" width="9" style="11"/>
  </cols>
  <sheetData>
    <row r="1" spans="1:52" ht="84.75" customHeight="1">
      <c r="A1" s="48" t="s">
        <v>5</v>
      </c>
      <c r="B1" s="49"/>
      <c r="C1" s="41" t="s">
        <v>9</v>
      </c>
      <c r="D1" s="41"/>
      <c r="E1" s="41" t="s">
        <v>49</v>
      </c>
      <c r="F1" s="41"/>
      <c r="G1" s="41" t="s">
        <v>46</v>
      </c>
      <c r="H1" s="41"/>
      <c r="I1" s="41" t="s">
        <v>7</v>
      </c>
      <c r="J1" s="41"/>
      <c r="K1" s="41" t="s">
        <v>6</v>
      </c>
      <c r="L1" s="41"/>
      <c r="M1" s="42" t="s">
        <v>8</v>
      </c>
      <c r="N1" s="42"/>
      <c r="O1" s="43" t="s">
        <v>38</v>
      </c>
      <c r="P1" s="43"/>
      <c r="Q1" s="46" t="s">
        <v>24</v>
      </c>
      <c r="R1" s="47"/>
      <c r="S1" s="41" t="s">
        <v>10</v>
      </c>
      <c r="T1" s="41"/>
      <c r="U1" s="43" t="s">
        <v>35</v>
      </c>
      <c r="V1" s="43"/>
      <c r="W1" s="43" t="s">
        <v>36</v>
      </c>
      <c r="X1" s="43"/>
      <c r="Y1" s="4" t="s">
        <v>50</v>
      </c>
      <c r="Z1" s="35"/>
      <c r="AA1" s="4" t="s">
        <v>28</v>
      </c>
      <c r="AB1" s="16" t="s">
        <v>29</v>
      </c>
      <c r="AC1" s="4" t="s">
        <v>30</v>
      </c>
      <c r="AD1" s="5" t="s">
        <v>29</v>
      </c>
      <c r="AE1" s="43" t="s">
        <v>37</v>
      </c>
      <c r="AF1" s="43"/>
      <c r="AG1" s="44" t="s">
        <v>25</v>
      </c>
      <c r="AH1" s="45"/>
      <c r="AI1" s="39" t="s">
        <v>42</v>
      </c>
      <c r="AJ1" s="40"/>
      <c r="AK1" s="39" t="s">
        <v>26</v>
      </c>
      <c r="AL1" s="40"/>
      <c r="AM1" s="39" t="s">
        <v>27</v>
      </c>
      <c r="AN1" s="40"/>
      <c r="AO1" s="39" t="s">
        <v>39</v>
      </c>
      <c r="AP1" s="40"/>
      <c r="AQ1" s="39" t="s">
        <v>40</v>
      </c>
      <c r="AR1" s="40"/>
      <c r="AS1" s="39" t="s">
        <v>41</v>
      </c>
      <c r="AT1" s="40"/>
      <c r="AU1" s="39" t="s">
        <v>43</v>
      </c>
      <c r="AV1" s="40"/>
      <c r="AW1" s="39" t="s">
        <v>44</v>
      </c>
      <c r="AX1" s="40"/>
      <c r="AY1" s="39" t="s">
        <v>45</v>
      </c>
      <c r="AZ1" s="40"/>
    </row>
    <row r="2" spans="1:52" ht="45" customHeight="1">
      <c r="A2" s="50"/>
      <c r="B2" s="51"/>
      <c r="C2" s="6" t="s">
        <v>0</v>
      </c>
      <c r="D2" s="7" t="s">
        <v>1</v>
      </c>
      <c r="E2" s="6" t="s">
        <v>0</v>
      </c>
      <c r="F2" s="7" t="s">
        <v>1</v>
      </c>
      <c r="G2" s="6" t="s">
        <v>0</v>
      </c>
      <c r="H2" s="7" t="s">
        <v>1</v>
      </c>
      <c r="I2" s="6" t="s">
        <v>2</v>
      </c>
      <c r="J2" s="7" t="s">
        <v>1</v>
      </c>
      <c r="K2" s="7" t="s">
        <v>3</v>
      </c>
      <c r="L2" s="7" t="s">
        <v>1</v>
      </c>
      <c r="M2" s="7" t="s">
        <v>3</v>
      </c>
      <c r="N2" s="7" t="s">
        <v>4</v>
      </c>
      <c r="O2" s="6" t="s">
        <v>11</v>
      </c>
      <c r="P2" s="7" t="s">
        <v>1</v>
      </c>
      <c r="Q2" s="8" t="s">
        <v>11</v>
      </c>
      <c r="R2" s="7" t="s">
        <v>1</v>
      </c>
      <c r="S2" s="7" t="s">
        <v>3</v>
      </c>
      <c r="T2" s="7" t="s">
        <v>1</v>
      </c>
      <c r="U2" s="7" t="s">
        <v>3</v>
      </c>
      <c r="V2" s="7" t="s">
        <v>1</v>
      </c>
      <c r="W2" s="9" t="s">
        <v>3</v>
      </c>
      <c r="X2" s="9" t="s">
        <v>1</v>
      </c>
      <c r="Y2" s="34" t="s">
        <v>3</v>
      </c>
      <c r="Z2" s="34" t="s">
        <v>1</v>
      </c>
      <c r="AA2" s="9" t="s">
        <v>3</v>
      </c>
      <c r="AB2" s="9" t="s">
        <v>1</v>
      </c>
      <c r="AC2" s="9" t="s">
        <v>3</v>
      </c>
      <c r="AD2" s="9" t="s">
        <v>1</v>
      </c>
      <c r="AE2" s="9" t="s">
        <v>3</v>
      </c>
      <c r="AF2" s="9" t="s">
        <v>1</v>
      </c>
      <c r="AG2" s="9" t="s">
        <v>3</v>
      </c>
      <c r="AH2" s="9" t="s">
        <v>1</v>
      </c>
      <c r="AI2" s="15" t="s">
        <v>3</v>
      </c>
      <c r="AJ2" s="15" t="s">
        <v>1</v>
      </c>
      <c r="AK2" s="9" t="s">
        <v>3</v>
      </c>
      <c r="AL2" s="9" t="s">
        <v>1</v>
      </c>
      <c r="AM2" s="9" t="s">
        <v>3</v>
      </c>
      <c r="AN2" s="9" t="s">
        <v>1</v>
      </c>
      <c r="AO2" s="14" t="s">
        <v>3</v>
      </c>
      <c r="AP2" s="14" t="s">
        <v>1</v>
      </c>
      <c r="AQ2" s="14" t="s">
        <v>3</v>
      </c>
      <c r="AR2" s="14" t="s">
        <v>1</v>
      </c>
      <c r="AS2" s="14" t="s">
        <v>3</v>
      </c>
      <c r="AT2" s="14" t="s">
        <v>1</v>
      </c>
      <c r="AU2" s="15" t="s">
        <v>3</v>
      </c>
      <c r="AV2" s="15" t="s">
        <v>1</v>
      </c>
      <c r="AW2" s="15" t="s">
        <v>3</v>
      </c>
      <c r="AX2" s="15" t="s">
        <v>1</v>
      </c>
      <c r="AY2" s="15" t="s">
        <v>3</v>
      </c>
      <c r="AZ2" s="15" t="s">
        <v>1</v>
      </c>
    </row>
    <row r="3" spans="1:52" s="2" customFormat="1" ht="17.25" customHeight="1">
      <c r="A3" s="61" t="s">
        <v>31</v>
      </c>
      <c r="B3" s="62" t="s">
        <v>12</v>
      </c>
      <c r="C3" s="25">
        <v>79</v>
      </c>
      <c r="D3" s="26">
        <v>4206.1600000000026</v>
      </c>
      <c r="E3" s="25">
        <v>2</v>
      </c>
      <c r="F3" s="26">
        <v>60</v>
      </c>
      <c r="G3" s="25">
        <v>2</v>
      </c>
      <c r="H3" s="26">
        <v>45210</v>
      </c>
      <c r="I3" s="25">
        <v>39</v>
      </c>
      <c r="J3" s="26">
        <v>3391.56</v>
      </c>
      <c r="K3" s="25">
        <v>75</v>
      </c>
      <c r="L3" s="26">
        <v>14153.699999999995</v>
      </c>
      <c r="M3" s="25">
        <v>385</v>
      </c>
      <c r="N3" s="26">
        <v>26064.999999999869</v>
      </c>
      <c r="O3" s="25">
        <v>36</v>
      </c>
      <c r="P3" s="26">
        <v>3399</v>
      </c>
      <c r="Q3" s="25">
        <v>18</v>
      </c>
      <c r="R3" s="26">
        <v>1539.6000000000001</v>
      </c>
      <c r="S3" s="25">
        <v>2</v>
      </c>
      <c r="T3" s="26">
        <v>349.53</v>
      </c>
      <c r="U3" s="25">
        <v>88</v>
      </c>
      <c r="V3" s="26">
        <v>6622.5500000000129</v>
      </c>
      <c r="W3" s="25">
        <v>36</v>
      </c>
      <c r="X3" s="26">
        <v>2099.3400000000011</v>
      </c>
      <c r="Y3" s="25"/>
      <c r="Z3" s="26"/>
      <c r="AA3" s="25">
        <v>69</v>
      </c>
      <c r="AB3" s="26">
        <v>19449</v>
      </c>
      <c r="AC3" s="25">
        <v>69</v>
      </c>
      <c r="AD3" s="26">
        <v>5015.2900000000009</v>
      </c>
      <c r="AE3" s="25">
        <v>69</v>
      </c>
      <c r="AF3" s="26">
        <v>14241.599999999984</v>
      </c>
      <c r="AG3" s="25">
        <v>2</v>
      </c>
      <c r="AH3" s="26">
        <v>325</v>
      </c>
      <c r="AI3" s="25">
        <v>46</v>
      </c>
      <c r="AJ3" s="60">
        <v>6822.8899999999994</v>
      </c>
      <c r="AK3" s="17">
        <v>0</v>
      </c>
      <c r="AL3" s="18">
        <v>0</v>
      </c>
      <c r="AM3" s="17">
        <v>0</v>
      </c>
      <c r="AN3" s="18">
        <v>0</v>
      </c>
      <c r="AO3" s="52">
        <v>0</v>
      </c>
      <c r="AP3" s="53">
        <v>0</v>
      </c>
      <c r="AQ3" s="54">
        <v>43</v>
      </c>
      <c r="AR3" s="55">
        <v>23312.06</v>
      </c>
      <c r="AS3" s="54">
        <v>1</v>
      </c>
      <c r="AT3" s="55">
        <v>1013.01</v>
      </c>
      <c r="AU3" s="52">
        <v>0</v>
      </c>
      <c r="AV3" s="53">
        <v>0</v>
      </c>
      <c r="AW3" s="52">
        <v>0</v>
      </c>
      <c r="AX3" s="53">
        <v>0</v>
      </c>
      <c r="AY3" s="36">
        <v>0</v>
      </c>
      <c r="AZ3" s="37">
        <v>0</v>
      </c>
    </row>
    <row r="4" spans="1:52" s="2" customFormat="1" ht="16.5" customHeight="1">
      <c r="A4" s="61"/>
      <c r="B4" s="62" t="s">
        <v>13</v>
      </c>
      <c r="C4" s="25">
        <v>79</v>
      </c>
      <c r="D4" s="26">
        <v>4214.2800000000025</v>
      </c>
      <c r="E4" s="25">
        <v>7</v>
      </c>
      <c r="F4" s="26">
        <v>210</v>
      </c>
      <c r="G4" s="25">
        <v>7</v>
      </c>
      <c r="H4" s="26">
        <v>45090</v>
      </c>
      <c r="I4" s="25">
        <v>41</v>
      </c>
      <c r="J4" s="26">
        <v>3391.56</v>
      </c>
      <c r="K4" s="25">
        <v>75</v>
      </c>
      <c r="L4" s="26">
        <v>14153.699999999995</v>
      </c>
      <c r="M4" s="25">
        <v>375</v>
      </c>
      <c r="N4" s="26">
        <v>25715.549999999872</v>
      </c>
      <c r="O4" s="25">
        <v>40</v>
      </c>
      <c r="P4" s="26">
        <v>3411.6</v>
      </c>
      <c r="Q4" s="25"/>
      <c r="R4" s="26"/>
      <c r="S4" s="25">
        <v>4</v>
      </c>
      <c r="T4" s="26">
        <v>699.06</v>
      </c>
      <c r="U4" s="25">
        <v>89</v>
      </c>
      <c r="V4" s="26">
        <v>6616.7000000000126</v>
      </c>
      <c r="W4" s="25">
        <v>34</v>
      </c>
      <c r="X4" s="26">
        <v>1982.7100000000009</v>
      </c>
      <c r="Y4" s="25"/>
      <c r="Z4" s="26"/>
      <c r="AA4" s="25">
        <v>69</v>
      </c>
      <c r="AB4" s="26">
        <v>19449</v>
      </c>
      <c r="AC4" s="25">
        <v>69</v>
      </c>
      <c r="AD4" s="26">
        <v>5015.2900000000009</v>
      </c>
      <c r="AE4" s="25">
        <v>70</v>
      </c>
      <c r="AF4" s="26">
        <v>14447.999999999984</v>
      </c>
      <c r="AG4" s="25">
        <v>6</v>
      </c>
      <c r="AH4" s="26">
        <v>975</v>
      </c>
      <c r="AI4" s="25">
        <v>54</v>
      </c>
      <c r="AJ4" s="60">
        <v>6824.4</v>
      </c>
      <c r="AK4" s="17">
        <v>1</v>
      </c>
      <c r="AL4" s="18">
        <v>268.67</v>
      </c>
      <c r="AM4" s="17">
        <v>0</v>
      </c>
      <c r="AN4" s="18">
        <v>0</v>
      </c>
      <c r="AO4" s="52">
        <v>0</v>
      </c>
      <c r="AP4" s="53">
        <v>0</v>
      </c>
      <c r="AQ4" s="54">
        <v>41</v>
      </c>
      <c r="AR4" s="55">
        <v>24184.05</v>
      </c>
      <c r="AS4" s="54">
        <v>1</v>
      </c>
      <c r="AT4" s="55">
        <v>675.36</v>
      </c>
      <c r="AU4" s="52">
        <v>11</v>
      </c>
      <c r="AV4" s="53">
        <v>412.99</v>
      </c>
      <c r="AW4" s="52">
        <v>3</v>
      </c>
      <c r="AX4" s="53">
        <v>600</v>
      </c>
      <c r="AY4" s="36">
        <v>13</v>
      </c>
      <c r="AZ4" s="37">
        <v>464.45</v>
      </c>
    </row>
    <row r="5" spans="1:52" s="2" customFormat="1" ht="17.25" customHeight="1">
      <c r="A5" s="61"/>
      <c r="B5" s="62" t="s">
        <v>14</v>
      </c>
      <c r="C5" s="25">
        <v>77</v>
      </c>
      <c r="D5" s="26">
        <v>4169.6200000000026</v>
      </c>
      <c r="E5" s="25">
        <v>5</v>
      </c>
      <c r="F5" s="26">
        <v>150</v>
      </c>
      <c r="G5" s="25">
        <v>5</v>
      </c>
      <c r="H5" s="26">
        <v>45420</v>
      </c>
      <c r="I5" s="25">
        <v>37</v>
      </c>
      <c r="J5" s="26">
        <v>3247.79</v>
      </c>
      <c r="K5" s="25">
        <v>75</v>
      </c>
      <c r="L5" s="26">
        <v>14153.699999999995</v>
      </c>
      <c r="M5" s="25">
        <v>386</v>
      </c>
      <c r="N5" s="26">
        <v>25995.10999999987</v>
      </c>
      <c r="O5" s="25">
        <v>52</v>
      </c>
      <c r="P5" s="26">
        <v>4790.8</v>
      </c>
      <c r="Q5" s="25">
        <v>20</v>
      </c>
      <c r="R5" s="26">
        <v>1632.3999999999999</v>
      </c>
      <c r="S5" s="25">
        <v>2</v>
      </c>
      <c r="T5" s="26">
        <v>349.53</v>
      </c>
      <c r="U5" s="25">
        <v>95</v>
      </c>
      <c r="V5" s="26">
        <v>7012.4300000000139</v>
      </c>
      <c r="W5" s="25">
        <v>40</v>
      </c>
      <c r="X5" s="26">
        <v>2332.6000000000013</v>
      </c>
      <c r="Y5" s="25"/>
      <c r="Z5" s="26"/>
      <c r="AA5" s="25">
        <v>69</v>
      </c>
      <c r="AB5" s="26">
        <v>19449</v>
      </c>
      <c r="AC5" s="25">
        <v>69</v>
      </c>
      <c r="AD5" s="26">
        <v>5015.2900000000009</v>
      </c>
      <c r="AE5" s="25">
        <v>70</v>
      </c>
      <c r="AF5" s="26">
        <v>14447.999999999984</v>
      </c>
      <c r="AG5" s="25">
        <v>4</v>
      </c>
      <c r="AH5" s="26">
        <v>650</v>
      </c>
      <c r="AI5" s="25">
        <v>46</v>
      </c>
      <c r="AJ5" s="60">
        <v>6356.7899999999991</v>
      </c>
      <c r="AK5" s="19">
        <v>1</v>
      </c>
      <c r="AL5" s="20">
        <v>540.30999999999995</v>
      </c>
      <c r="AM5" s="17">
        <v>0</v>
      </c>
      <c r="AN5" s="18">
        <v>0</v>
      </c>
      <c r="AO5" s="52">
        <v>0</v>
      </c>
      <c r="AP5" s="53">
        <v>0</v>
      </c>
      <c r="AQ5" s="54">
        <v>39</v>
      </c>
      <c r="AR5" s="55">
        <v>31530.71</v>
      </c>
      <c r="AS5" s="54">
        <v>0</v>
      </c>
      <c r="AT5" s="55">
        <v>0</v>
      </c>
      <c r="AU5" s="52">
        <v>11</v>
      </c>
      <c r="AV5" s="53">
        <v>297.10000000000002</v>
      </c>
      <c r="AW5" s="52">
        <v>0</v>
      </c>
      <c r="AX5" s="53">
        <v>0</v>
      </c>
      <c r="AY5" s="36">
        <v>28</v>
      </c>
      <c r="AZ5" s="37">
        <f>928.9+171.14</f>
        <v>1100.04</v>
      </c>
    </row>
    <row r="6" spans="1:52" s="2" customFormat="1">
      <c r="A6" s="61"/>
      <c r="B6" s="21" t="s">
        <v>15</v>
      </c>
      <c r="C6" s="25">
        <v>77</v>
      </c>
      <c r="D6" s="26">
        <v>4169.6200000000026</v>
      </c>
      <c r="E6" s="25">
        <v>35</v>
      </c>
      <c r="F6" s="26">
        <v>1050</v>
      </c>
      <c r="G6" s="25">
        <v>35</v>
      </c>
      <c r="H6" s="26">
        <v>44970</v>
      </c>
      <c r="I6" s="25">
        <v>41</v>
      </c>
      <c r="J6" s="26">
        <v>3247.79</v>
      </c>
      <c r="K6" s="25">
        <v>77</v>
      </c>
      <c r="L6" s="26">
        <v>14344.279999999995</v>
      </c>
      <c r="M6" s="25">
        <v>385</v>
      </c>
      <c r="N6" s="26">
        <v>26344.559999999867</v>
      </c>
      <c r="O6" s="25">
        <v>14</v>
      </c>
      <c r="P6" s="26">
        <v>1096</v>
      </c>
      <c r="Q6" s="25">
        <v>24</v>
      </c>
      <c r="R6" s="26">
        <v>2196.2000000000003</v>
      </c>
      <c r="S6" s="25">
        <v>2</v>
      </c>
      <c r="T6" s="26">
        <v>390.93</v>
      </c>
      <c r="U6" s="25">
        <v>92</v>
      </c>
      <c r="V6" s="26">
        <v>6764.4200000000128</v>
      </c>
      <c r="W6" s="25">
        <v>24</v>
      </c>
      <c r="X6" s="26">
        <v>1399.5600000000004</v>
      </c>
      <c r="Y6" s="25">
        <v>279</v>
      </c>
      <c r="Z6" s="26">
        <v>74448</v>
      </c>
      <c r="AA6" s="25">
        <v>69</v>
      </c>
      <c r="AB6" s="26">
        <v>19449</v>
      </c>
      <c r="AC6" s="25">
        <v>69</v>
      </c>
      <c r="AD6" s="26">
        <v>5015.2900000000009</v>
      </c>
      <c r="AE6" s="25">
        <v>70</v>
      </c>
      <c r="AF6" s="26">
        <v>14447.999999999984</v>
      </c>
      <c r="AG6" s="25">
        <v>4</v>
      </c>
      <c r="AH6" s="26">
        <v>650</v>
      </c>
      <c r="AI6" s="25">
        <v>45</v>
      </c>
      <c r="AJ6" s="60">
        <v>6352.26</v>
      </c>
      <c r="AK6" s="17">
        <v>1</v>
      </c>
      <c r="AL6" s="18">
        <v>274.02</v>
      </c>
      <c r="AM6" s="17">
        <v>0</v>
      </c>
      <c r="AN6" s="18">
        <v>0</v>
      </c>
      <c r="AO6" s="52">
        <v>0</v>
      </c>
      <c r="AP6" s="53">
        <v>0</v>
      </c>
      <c r="AQ6" s="54">
        <v>40</v>
      </c>
      <c r="AR6" s="55">
        <v>28635.07</v>
      </c>
      <c r="AS6" s="54">
        <v>1</v>
      </c>
      <c r="AT6" s="55">
        <v>337.67</v>
      </c>
      <c r="AU6" s="52">
        <v>11</v>
      </c>
      <c r="AV6" s="53">
        <v>265.5</v>
      </c>
      <c r="AW6" s="52">
        <v>3</v>
      </c>
      <c r="AX6" s="53">
        <v>600</v>
      </c>
      <c r="AY6" s="36">
        <v>10</v>
      </c>
      <c r="AZ6" s="37">
        <f>464.45+25.14</f>
        <v>489.59</v>
      </c>
    </row>
    <row r="7" spans="1:52" s="2" customFormat="1">
      <c r="A7" s="61"/>
      <c r="B7" s="21" t="s">
        <v>16</v>
      </c>
      <c r="C7" s="25">
        <v>77</v>
      </c>
      <c r="D7" s="26">
        <v>4169.6200000000026</v>
      </c>
      <c r="E7" s="25">
        <v>46</v>
      </c>
      <c r="F7" s="26">
        <v>750</v>
      </c>
      <c r="G7" s="25">
        <v>46</v>
      </c>
      <c r="H7" s="26">
        <v>45000</v>
      </c>
      <c r="I7" s="25">
        <v>37</v>
      </c>
      <c r="J7" s="26">
        <v>3078.6700000000005</v>
      </c>
      <c r="K7" s="25">
        <v>75</v>
      </c>
      <c r="L7" s="26">
        <v>14153.699999999995</v>
      </c>
      <c r="M7" s="25">
        <v>392</v>
      </c>
      <c r="N7" s="26">
        <v>26903.279999999861</v>
      </c>
      <c r="O7" s="25">
        <v>102</v>
      </c>
      <c r="P7" s="26">
        <v>9244</v>
      </c>
      <c r="Q7" s="25">
        <v>18</v>
      </c>
      <c r="R7" s="26">
        <v>1880</v>
      </c>
      <c r="S7" s="25">
        <v>6</v>
      </c>
      <c r="T7" s="26">
        <v>1180.0899999999999</v>
      </c>
      <c r="U7" s="25">
        <v>90</v>
      </c>
      <c r="V7" s="26">
        <v>6521.6500000000115</v>
      </c>
      <c r="W7" s="25">
        <v>44</v>
      </c>
      <c r="X7" s="26">
        <v>2565.8600000000015</v>
      </c>
      <c r="Y7" s="25">
        <v>335</v>
      </c>
      <c r="Z7" s="26">
        <v>85782.43</v>
      </c>
      <c r="AA7" s="25">
        <v>127</v>
      </c>
      <c r="AB7" s="26">
        <v>10039.419999999998</v>
      </c>
      <c r="AC7" s="25">
        <v>127</v>
      </c>
      <c r="AD7" s="26">
        <v>2462.889999999999</v>
      </c>
      <c r="AE7" s="25">
        <v>70</v>
      </c>
      <c r="AF7" s="26">
        <v>14447.999999999984</v>
      </c>
      <c r="AG7" s="25">
        <v>4</v>
      </c>
      <c r="AH7" s="26">
        <v>650</v>
      </c>
      <c r="AI7" s="25">
        <v>45</v>
      </c>
      <c r="AJ7" s="60">
        <v>6162.1</v>
      </c>
      <c r="AK7" s="17">
        <v>1</v>
      </c>
      <c r="AL7" s="18">
        <v>272.2</v>
      </c>
      <c r="AM7" s="17">
        <v>0</v>
      </c>
      <c r="AN7" s="18">
        <v>0</v>
      </c>
      <c r="AO7" s="52">
        <v>0</v>
      </c>
      <c r="AP7" s="53">
        <v>0</v>
      </c>
      <c r="AQ7" s="54">
        <v>43</v>
      </c>
      <c r="AR7" s="55">
        <v>25883.84</v>
      </c>
      <c r="AS7" s="54">
        <v>1</v>
      </c>
      <c r="AT7" s="55">
        <v>675.34</v>
      </c>
      <c r="AU7" s="52">
        <v>10</v>
      </c>
      <c r="AV7" s="53">
        <v>279.67</v>
      </c>
      <c r="AW7" s="52">
        <v>0</v>
      </c>
      <c r="AX7" s="53">
        <v>0</v>
      </c>
      <c r="AY7" s="36">
        <v>2</v>
      </c>
      <c r="AZ7" s="37">
        <v>13.61</v>
      </c>
    </row>
    <row r="8" spans="1:52" s="2" customFormat="1">
      <c r="A8" s="61"/>
      <c r="B8" s="21" t="s">
        <v>17</v>
      </c>
      <c r="C8" s="25">
        <v>77</v>
      </c>
      <c r="D8" s="26">
        <v>4169.6200000000026</v>
      </c>
      <c r="E8" s="25">
        <v>1568</v>
      </c>
      <c r="F8" s="26">
        <v>46200</v>
      </c>
      <c r="G8" s="25">
        <v>1568</v>
      </c>
      <c r="H8" s="26"/>
      <c r="I8" s="25">
        <v>33</v>
      </c>
      <c r="J8" s="26">
        <v>2973.0200000000009</v>
      </c>
      <c r="K8" s="25">
        <v>76</v>
      </c>
      <c r="L8" s="26">
        <v>14344.279999999995</v>
      </c>
      <c r="M8" s="25">
        <v>395</v>
      </c>
      <c r="N8" s="26">
        <v>26763.229999999865</v>
      </c>
      <c r="O8" s="25">
        <v>58</v>
      </c>
      <c r="P8" s="26">
        <v>4306</v>
      </c>
      <c r="Q8" s="25">
        <v>30</v>
      </c>
      <c r="R8" s="26">
        <v>3060</v>
      </c>
      <c r="S8" s="25">
        <v>2</v>
      </c>
      <c r="T8" s="26">
        <v>349.53</v>
      </c>
      <c r="U8" s="25">
        <v>88</v>
      </c>
      <c r="V8" s="26">
        <v>6633.5000000000091</v>
      </c>
      <c r="W8" s="25">
        <v>18</v>
      </c>
      <c r="X8" s="26">
        <v>1049.67</v>
      </c>
      <c r="Y8" s="25">
        <v>334</v>
      </c>
      <c r="Z8" s="26">
        <v>92784</v>
      </c>
      <c r="AA8" s="25">
        <v>11</v>
      </c>
      <c r="AB8" s="26">
        <v>3122</v>
      </c>
      <c r="AC8" s="25">
        <v>11</v>
      </c>
      <c r="AD8" s="26">
        <v>805.06</v>
      </c>
      <c r="AE8" s="25">
        <v>70</v>
      </c>
      <c r="AF8" s="26">
        <v>14447.999999999984</v>
      </c>
      <c r="AG8" s="25">
        <v>4</v>
      </c>
      <c r="AH8" s="26">
        <v>650</v>
      </c>
      <c r="AI8" s="25">
        <v>44</v>
      </c>
      <c r="AJ8" s="60">
        <v>6091.22</v>
      </c>
      <c r="AK8" s="19">
        <v>1</v>
      </c>
      <c r="AL8" s="18">
        <v>271.98</v>
      </c>
      <c r="AM8" s="17">
        <v>0</v>
      </c>
      <c r="AN8" s="18">
        <v>0</v>
      </c>
      <c r="AO8" s="52">
        <v>0</v>
      </c>
      <c r="AP8" s="53">
        <v>0</v>
      </c>
      <c r="AQ8" s="54">
        <v>37</v>
      </c>
      <c r="AR8" s="55">
        <v>25599.39</v>
      </c>
      <c r="AS8" s="54">
        <v>0</v>
      </c>
      <c r="AT8" s="55">
        <v>0</v>
      </c>
      <c r="AU8" s="52">
        <v>11</v>
      </c>
      <c r="AV8" s="53">
        <v>215.75</v>
      </c>
      <c r="AW8" s="52">
        <v>0</v>
      </c>
      <c r="AX8" s="53">
        <v>0</v>
      </c>
      <c r="AY8" s="36"/>
      <c r="AZ8" s="37"/>
    </row>
    <row r="9" spans="1:52" s="2" customFormat="1">
      <c r="A9" s="61"/>
      <c r="B9" s="21" t="s">
        <v>18</v>
      </c>
      <c r="C9" s="25">
        <v>79</v>
      </c>
      <c r="D9" s="26">
        <v>4647.2999999999956</v>
      </c>
      <c r="E9" s="25">
        <v>1523</v>
      </c>
      <c r="F9" s="26">
        <v>45030</v>
      </c>
      <c r="G9" s="25">
        <v>1523</v>
      </c>
      <c r="H9" s="26"/>
      <c r="I9" s="25">
        <v>34</v>
      </c>
      <c r="J9" s="26">
        <v>3379.89</v>
      </c>
      <c r="K9" s="25">
        <v>76</v>
      </c>
      <c r="L9" s="26">
        <v>15592.199999999992</v>
      </c>
      <c r="M9" s="25">
        <v>403</v>
      </c>
      <c r="N9" s="26">
        <v>29156.080000000136</v>
      </c>
      <c r="O9" s="25">
        <v>58</v>
      </c>
      <c r="P9" s="26">
        <v>7184.8</v>
      </c>
      <c r="Q9" s="25">
        <v>8</v>
      </c>
      <c r="R9" s="26">
        <v>268</v>
      </c>
      <c r="S9" s="25"/>
      <c r="T9" s="26"/>
      <c r="U9" s="25">
        <v>82</v>
      </c>
      <c r="V9" s="26">
        <v>6587.9699999999948</v>
      </c>
      <c r="W9" s="25">
        <v>32</v>
      </c>
      <c r="X9" s="26">
        <v>2028.4799999999998</v>
      </c>
      <c r="Y9" s="25">
        <v>338</v>
      </c>
      <c r="Z9" s="26">
        <v>93792</v>
      </c>
      <c r="AA9" s="25">
        <v>12</v>
      </c>
      <c r="AB9" s="26">
        <v>3122</v>
      </c>
      <c r="AC9" s="25">
        <v>12</v>
      </c>
      <c r="AD9" s="26">
        <v>805.06</v>
      </c>
      <c r="AE9" s="25">
        <v>70</v>
      </c>
      <c r="AF9" s="26">
        <v>15705.200000000015</v>
      </c>
      <c r="AG9" s="25">
        <v>4</v>
      </c>
      <c r="AH9" s="26">
        <v>650</v>
      </c>
      <c r="AI9" s="25">
        <v>44</v>
      </c>
      <c r="AJ9" s="60">
        <v>6074.1700000000019</v>
      </c>
      <c r="AK9" s="17">
        <v>1</v>
      </c>
      <c r="AL9" s="23">
        <v>274.99</v>
      </c>
      <c r="AM9" s="17">
        <v>0</v>
      </c>
      <c r="AN9" s="18">
        <v>0</v>
      </c>
      <c r="AO9" s="52">
        <v>0</v>
      </c>
      <c r="AP9" s="53">
        <v>0</v>
      </c>
      <c r="AQ9" s="54">
        <v>32</v>
      </c>
      <c r="AR9" s="55">
        <v>17926.560000000001</v>
      </c>
      <c r="AS9" s="54">
        <v>1</v>
      </c>
      <c r="AT9" s="55">
        <v>657.34</v>
      </c>
      <c r="AU9" s="52">
        <v>4</v>
      </c>
      <c r="AV9" s="53">
        <v>37.51</v>
      </c>
      <c r="AW9" s="52">
        <v>0</v>
      </c>
      <c r="AX9" s="53">
        <v>0</v>
      </c>
      <c r="AY9" s="36"/>
      <c r="AZ9" s="37"/>
    </row>
    <row r="10" spans="1:52" s="2" customFormat="1">
      <c r="A10" s="61"/>
      <c r="B10" s="21" t="s">
        <v>19</v>
      </c>
      <c r="C10" s="25">
        <v>79</v>
      </c>
      <c r="D10" s="26">
        <v>4647.2999999999956</v>
      </c>
      <c r="E10" s="25">
        <v>1536</v>
      </c>
      <c r="F10" s="26">
        <v>45300</v>
      </c>
      <c r="G10" s="25">
        <v>1536</v>
      </c>
      <c r="H10" s="26"/>
      <c r="I10" s="25">
        <v>34</v>
      </c>
      <c r="J10" s="26">
        <v>3234.3399999999997</v>
      </c>
      <c r="K10" s="25">
        <v>76</v>
      </c>
      <c r="L10" s="26">
        <v>15592.199999999992</v>
      </c>
      <c r="M10" s="25">
        <v>394</v>
      </c>
      <c r="N10" s="26">
        <v>29203.610000000135</v>
      </c>
      <c r="O10" s="25">
        <v>46</v>
      </c>
      <c r="P10" s="26">
        <v>5452</v>
      </c>
      <c r="Q10" s="25"/>
      <c r="R10" s="26"/>
      <c r="S10" s="25">
        <v>2</v>
      </c>
      <c r="T10" s="26">
        <v>379.94</v>
      </c>
      <c r="U10" s="25">
        <v>79</v>
      </c>
      <c r="V10" s="26">
        <v>5938.9499999999953</v>
      </c>
      <c r="W10" s="25">
        <v>29</v>
      </c>
      <c r="X10" s="26">
        <v>2114.2199999999998</v>
      </c>
      <c r="Y10" s="25">
        <v>337</v>
      </c>
      <c r="Z10" s="26">
        <v>93792</v>
      </c>
      <c r="AA10" s="25">
        <v>10</v>
      </c>
      <c r="AB10" s="26">
        <v>2858</v>
      </c>
      <c r="AC10" s="25">
        <v>10</v>
      </c>
      <c r="AD10" s="26">
        <v>736.98</v>
      </c>
      <c r="AE10" s="25">
        <v>70</v>
      </c>
      <c r="AF10" s="26">
        <v>15705.200000000015</v>
      </c>
      <c r="AG10" s="25">
        <v>4</v>
      </c>
      <c r="AH10" s="26">
        <v>650</v>
      </c>
      <c r="AI10" s="25">
        <v>42</v>
      </c>
      <c r="AJ10" s="60">
        <v>6056.3100000000022</v>
      </c>
      <c r="AK10" s="29" t="s">
        <v>47</v>
      </c>
      <c r="AL10" s="23">
        <v>274.20999999999998</v>
      </c>
      <c r="AM10" s="17">
        <v>0</v>
      </c>
      <c r="AN10" s="18">
        <v>0</v>
      </c>
      <c r="AO10" s="52">
        <v>0</v>
      </c>
      <c r="AP10" s="53">
        <v>0</v>
      </c>
      <c r="AQ10" s="54">
        <v>37</v>
      </c>
      <c r="AR10" s="55">
        <v>25005.1</v>
      </c>
      <c r="AS10" s="54">
        <v>0</v>
      </c>
      <c r="AT10" s="55">
        <v>0</v>
      </c>
      <c r="AU10" s="52">
        <v>1</v>
      </c>
      <c r="AV10" s="53">
        <v>34.090000000000003</v>
      </c>
      <c r="AW10" s="52">
        <v>0</v>
      </c>
      <c r="AX10" s="53">
        <v>0</v>
      </c>
      <c r="AY10" s="36"/>
      <c r="AZ10" s="37"/>
    </row>
    <row r="11" spans="1:52" s="2" customFormat="1">
      <c r="A11" s="61"/>
      <c r="B11" s="21" t="s">
        <v>20</v>
      </c>
      <c r="C11" s="25">
        <v>79</v>
      </c>
      <c r="D11" s="26">
        <v>4647.2999999999956</v>
      </c>
      <c r="E11" s="25">
        <v>3009</v>
      </c>
      <c r="F11" s="26">
        <v>45510</v>
      </c>
      <c r="G11" s="25">
        <v>3009</v>
      </c>
      <c r="H11" s="26"/>
      <c r="I11" s="25">
        <v>32</v>
      </c>
      <c r="J11" s="26">
        <v>3157.7799999999997</v>
      </c>
      <c r="K11" s="25">
        <v>77</v>
      </c>
      <c r="L11" s="26">
        <v>15592.199999999992</v>
      </c>
      <c r="M11" s="25">
        <v>408</v>
      </c>
      <c r="N11" s="26">
        <v>30037.040000000146</v>
      </c>
      <c r="O11" s="25">
        <v>66</v>
      </c>
      <c r="P11" s="26">
        <v>6386</v>
      </c>
      <c r="Q11" s="25"/>
      <c r="R11" s="26"/>
      <c r="S11" s="25"/>
      <c r="T11" s="26"/>
      <c r="U11" s="25">
        <v>89</v>
      </c>
      <c r="V11" s="26">
        <v>6201.5699999999952</v>
      </c>
      <c r="W11" s="25">
        <v>57</v>
      </c>
      <c r="X11" s="26">
        <v>3767.7900000000013</v>
      </c>
      <c r="Y11" s="25">
        <v>339</v>
      </c>
      <c r="Z11" s="26">
        <v>93600</v>
      </c>
      <c r="AA11" s="25">
        <v>11</v>
      </c>
      <c r="AB11" s="26">
        <v>2858</v>
      </c>
      <c r="AC11" s="25">
        <v>11</v>
      </c>
      <c r="AD11" s="26">
        <v>736.98</v>
      </c>
      <c r="AE11" s="25">
        <v>72</v>
      </c>
      <c r="AF11" s="26">
        <v>15705.200000000015</v>
      </c>
      <c r="AG11" s="25">
        <v>4</v>
      </c>
      <c r="AH11" s="26">
        <v>650</v>
      </c>
      <c r="AI11" s="25">
        <v>46</v>
      </c>
      <c r="AJ11" s="60">
        <v>5862.6100000000015</v>
      </c>
      <c r="AK11" s="17">
        <v>1</v>
      </c>
      <c r="AL11" s="23">
        <v>275.06</v>
      </c>
      <c r="AM11" s="17">
        <v>0</v>
      </c>
      <c r="AN11" s="18">
        <v>0</v>
      </c>
      <c r="AO11" s="52">
        <v>0</v>
      </c>
      <c r="AP11" s="53">
        <v>0</v>
      </c>
      <c r="AQ11" s="54">
        <v>42</v>
      </c>
      <c r="AR11" s="55">
        <v>40343.480000000003</v>
      </c>
      <c r="AS11" s="54">
        <v>1</v>
      </c>
      <c r="AT11" s="55">
        <v>337.67</v>
      </c>
      <c r="AU11" s="52">
        <v>9</v>
      </c>
      <c r="AV11" s="53">
        <v>226</v>
      </c>
      <c r="AW11" s="52">
        <v>0</v>
      </c>
      <c r="AX11" s="53">
        <v>0</v>
      </c>
      <c r="AY11" s="36"/>
      <c r="AZ11" s="37"/>
    </row>
    <row r="12" spans="1:52" s="2" customFormat="1">
      <c r="A12" s="61"/>
      <c r="B12" s="21" t="s">
        <v>21</v>
      </c>
      <c r="C12" s="25">
        <v>80</v>
      </c>
      <c r="D12" s="26">
        <v>4647.2999999999956</v>
      </c>
      <c r="E12" s="25">
        <v>4106</v>
      </c>
      <c r="F12" s="26">
        <v>123060</v>
      </c>
      <c r="G12" s="25">
        <v>4106</v>
      </c>
      <c r="H12" s="26">
        <v>420</v>
      </c>
      <c r="I12" s="25">
        <v>32</v>
      </c>
      <c r="J12" s="26">
        <v>3157.7799999999997</v>
      </c>
      <c r="K12" s="25">
        <v>76</v>
      </c>
      <c r="L12" s="26">
        <v>15592.199999999992</v>
      </c>
      <c r="M12" s="25">
        <v>434</v>
      </c>
      <c r="N12" s="26">
        <v>31236.100000000162</v>
      </c>
      <c r="O12" s="25">
        <v>57</v>
      </c>
      <c r="P12" s="26">
        <v>6132</v>
      </c>
      <c r="Q12" s="25">
        <v>18</v>
      </c>
      <c r="R12" s="26">
        <v>1924</v>
      </c>
      <c r="S12" s="25"/>
      <c r="T12" s="26"/>
      <c r="U12" s="25">
        <v>83</v>
      </c>
      <c r="V12" s="26">
        <v>5600.2799999999961</v>
      </c>
      <c r="W12" s="25">
        <v>41</v>
      </c>
      <c r="X12" s="26">
        <v>2753.5499999999997</v>
      </c>
      <c r="Y12" s="25">
        <v>341</v>
      </c>
      <c r="Z12" s="26">
        <v>93456</v>
      </c>
      <c r="AA12" s="25">
        <v>9</v>
      </c>
      <c r="AB12" s="26">
        <v>2522</v>
      </c>
      <c r="AC12" s="25">
        <v>9</v>
      </c>
      <c r="AD12" s="26">
        <v>650.33999999999992</v>
      </c>
      <c r="AE12" s="25">
        <v>68</v>
      </c>
      <c r="AF12" s="26">
        <v>15256.480000000014</v>
      </c>
      <c r="AG12" s="25">
        <v>4</v>
      </c>
      <c r="AH12" s="26">
        <v>650</v>
      </c>
      <c r="AI12" s="25">
        <v>38</v>
      </c>
      <c r="AJ12" s="60">
        <v>5762.8800000000019</v>
      </c>
      <c r="AK12" s="63">
        <v>1</v>
      </c>
      <c r="AL12" s="23">
        <v>275.2</v>
      </c>
      <c r="AM12" s="17">
        <v>0</v>
      </c>
      <c r="AN12" s="18">
        <v>0</v>
      </c>
      <c r="AO12" s="52">
        <v>0</v>
      </c>
      <c r="AP12" s="53">
        <v>0</v>
      </c>
      <c r="AQ12" s="54">
        <v>38</v>
      </c>
      <c r="AR12" s="55">
        <v>21168.65</v>
      </c>
      <c r="AS12" s="54">
        <v>1</v>
      </c>
      <c r="AT12" s="55">
        <v>337.67</v>
      </c>
      <c r="AU12" s="54">
        <v>10</v>
      </c>
      <c r="AV12" s="55">
        <v>302.49</v>
      </c>
      <c r="AW12" s="52">
        <v>0</v>
      </c>
      <c r="AX12" s="53">
        <v>0</v>
      </c>
      <c r="AY12" s="36">
        <v>6</v>
      </c>
      <c r="AZ12" s="37">
        <v>210</v>
      </c>
    </row>
    <row r="13" spans="1:52" s="2" customFormat="1">
      <c r="A13" s="61"/>
      <c r="B13" s="21" t="s">
        <v>22</v>
      </c>
      <c r="C13" s="25">
        <v>78</v>
      </c>
      <c r="D13" s="26">
        <v>4589.9299999999957</v>
      </c>
      <c r="E13" s="25">
        <v>4129</v>
      </c>
      <c r="F13" s="26">
        <v>123480</v>
      </c>
      <c r="G13" s="25">
        <v>4129</v>
      </c>
      <c r="H13" s="26">
        <v>420</v>
      </c>
      <c r="I13" s="25">
        <v>32</v>
      </c>
      <c r="J13" s="26">
        <v>3157.7799999999997</v>
      </c>
      <c r="K13" s="25">
        <v>75</v>
      </c>
      <c r="L13" s="26">
        <v>15385.039999999992</v>
      </c>
      <c r="M13" s="25">
        <v>445</v>
      </c>
      <c r="N13" s="26">
        <v>32316.530000000184</v>
      </c>
      <c r="O13" s="25">
        <v>71</v>
      </c>
      <c r="P13" s="26">
        <v>6654</v>
      </c>
      <c r="Q13" s="25">
        <v>27</v>
      </c>
      <c r="R13" s="26">
        <v>2298</v>
      </c>
      <c r="S13" s="25"/>
      <c r="T13" s="26"/>
      <c r="U13" s="25">
        <v>71</v>
      </c>
      <c r="V13" s="26">
        <v>4788.9499999999971</v>
      </c>
      <c r="W13" s="25">
        <v>24</v>
      </c>
      <c r="X13" s="26">
        <v>1624.4</v>
      </c>
      <c r="Y13" s="25">
        <v>331</v>
      </c>
      <c r="Z13" s="26">
        <v>91392</v>
      </c>
      <c r="AA13" s="25">
        <v>10</v>
      </c>
      <c r="AB13" s="26">
        <v>2522</v>
      </c>
      <c r="AC13" s="25">
        <v>10</v>
      </c>
      <c r="AD13" s="26">
        <v>650.33999999999992</v>
      </c>
      <c r="AE13" s="25">
        <v>67</v>
      </c>
      <c r="AF13" s="26">
        <v>15032.120000000014</v>
      </c>
      <c r="AG13" s="25">
        <v>6</v>
      </c>
      <c r="AH13" s="26">
        <v>650</v>
      </c>
      <c r="AI13" s="25">
        <v>64</v>
      </c>
      <c r="AJ13" s="60">
        <v>5762.8800000000019</v>
      </c>
      <c r="AK13" s="63">
        <v>1</v>
      </c>
      <c r="AL13" s="23">
        <v>274.5</v>
      </c>
      <c r="AM13" s="17">
        <v>0</v>
      </c>
      <c r="AN13" s="18">
        <v>0</v>
      </c>
      <c r="AO13" s="52">
        <v>0</v>
      </c>
      <c r="AP13" s="53">
        <v>0</v>
      </c>
      <c r="AQ13" s="54">
        <v>37</v>
      </c>
      <c r="AR13" s="57">
        <v>25609.040000000001</v>
      </c>
      <c r="AS13" s="54">
        <v>0</v>
      </c>
      <c r="AT13" s="57">
        <v>0</v>
      </c>
      <c r="AU13" s="52">
        <v>10</v>
      </c>
      <c r="AV13" s="56">
        <v>330</v>
      </c>
      <c r="AW13" s="52">
        <v>0</v>
      </c>
      <c r="AX13" s="53">
        <v>0</v>
      </c>
      <c r="AY13" s="36">
        <v>22</v>
      </c>
      <c r="AZ13" s="37">
        <v>390</v>
      </c>
    </row>
    <row r="14" spans="1:52" s="2" customFormat="1">
      <c r="A14" s="61"/>
      <c r="B14" s="21" t="s">
        <v>23</v>
      </c>
      <c r="C14" s="25">
        <v>84</v>
      </c>
      <c r="D14" s="26">
        <v>4907.4099999999953</v>
      </c>
      <c r="E14" s="25">
        <v>4165</v>
      </c>
      <c r="F14" s="26">
        <v>124950</v>
      </c>
      <c r="G14" s="25">
        <v>4165</v>
      </c>
      <c r="H14" s="26">
        <v>450</v>
      </c>
      <c r="I14" s="25">
        <v>35</v>
      </c>
      <c r="J14" s="26">
        <v>3327.1899999999996</v>
      </c>
      <c r="K14" s="25">
        <v>76</v>
      </c>
      <c r="L14" s="26">
        <v>15592.199999999992</v>
      </c>
      <c r="M14" s="25">
        <v>467</v>
      </c>
      <c r="N14" s="26">
        <v>33404.070000000203</v>
      </c>
      <c r="O14" s="25">
        <v>60</v>
      </c>
      <c r="P14" s="26">
        <v>6764.8</v>
      </c>
      <c r="Q14" s="25">
        <v>27</v>
      </c>
      <c r="R14" s="26">
        <v>2934</v>
      </c>
      <c r="S14" s="25"/>
      <c r="T14" s="26"/>
      <c r="U14" s="25">
        <v>65</v>
      </c>
      <c r="V14" s="26">
        <v>4843.0299999999961</v>
      </c>
      <c r="W14" s="25">
        <v>65</v>
      </c>
      <c r="X14" s="26">
        <v>4793.8200000000033</v>
      </c>
      <c r="Y14" s="25">
        <v>328</v>
      </c>
      <c r="Z14" s="26">
        <v>91056</v>
      </c>
      <c r="AA14" s="25">
        <v>8</v>
      </c>
      <c r="AB14" s="26">
        <v>2258</v>
      </c>
      <c r="AC14" s="25">
        <v>8</v>
      </c>
      <c r="AD14" s="26">
        <v>582.26</v>
      </c>
      <c r="AE14" s="25">
        <v>67</v>
      </c>
      <c r="AF14" s="26">
        <v>15032.120000000014</v>
      </c>
      <c r="AG14" s="25">
        <v>5</v>
      </c>
      <c r="AH14" s="26">
        <v>910</v>
      </c>
      <c r="AI14" s="25">
        <v>37</v>
      </c>
      <c r="AJ14" s="60">
        <v>7328.8600000000024</v>
      </c>
      <c r="AK14" s="63">
        <v>1</v>
      </c>
      <c r="AL14" s="23">
        <v>275.84300000000002</v>
      </c>
      <c r="AM14" s="17">
        <v>0</v>
      </c>
      <c r="AN14" s="18">
        <v>0</v>
      </c>
      <c r="AO14" s="52">
        <v>0</v>
      </c>
      <c r="AP14" s="53">
        <v>0</v>
      </c>
      <c r="AQ14" s="54">
        <v>32</v>
      </c>
      <c r="AR14" s="55">
        <v>18484.18</v>
      </c>
      <c r="AS14" s="54">
        <v>1</v>
      </c>
      <c r="AT14" s="55">
        <v>675.34</v>
      </c>
      <c r="AU14" s="52">
        <v>10</v>
      </c>
      <c r="AV14" s="53">
        <v>2500</v>
      </c>
      <c r="AW14" s="52">
        <v>0</v>
      </c>
      <c r="AX14" s="53">
        <v>0</v>
      </c>
      <c r="AY14" s="36">
        <v>10</v>
      </c>
      <c r="AZ14" s="37">
        <v>660</v>
      </c>
    </row>
    <row r="15" spans="1:52" s="2" customFormat="1">
      <c r="A15" s="64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6"/>
      <c r="AO15" s="59"/>
      <c r="AP15" s="59"/>
      <c r="AQ15" s="27"/>
      <c r="AR15" s="27"/>
      <c r="AS15" s="27"/>
      <c r="AT15" s="27"/>
      <c r="AU15" s="27"/>
      <c r="AV15" s="27"/>
      <c r="AW15" s="22"/>
      <c r="AX15" s="22"/>
      <c r="AY15" s="27"/>
      <c r="AZ15" s="27"/>
    </row>
    <row r="16" spans="1:52" s="2" customFormat="1">
      <c r="A16" s="61" t="s">
        <v>32</v>
      </c>
      <c r="B16" s="62" t="s">
        <v>12</v>
      </c>
      <c r="C16" s="25">
        <v>98</v>
      </c>
      <c r="D16" s="26">
        <v>4580.79</v>
      </c>
      <c r="E16" s="25"/>
      <c r="F16" s="26"/>
      <c r="G16" s="25">
        <v>1124</v>
      </c>
      <c r="H16" s="26">
        <v>33270</v>
      </c>
      <c r="I16" s="25">
        <v>41</v>
      </c>
      <c r="J16" s="26">
        <v>3766.8299999999995</v>
      </c>
      <c r="K16" s="25">
        <v>33</v>
      </c>
      <c r="L16" s="26">
        <v>6289.1399999999985</v>
      </c>
      <c r="M16" s="25">
        <v>275</v>
      </c>
      <c r="N16" s="26">
        <v>18307.479999999934</v>
      </c>
      <c r="O16" s="25">
        <v>42</v>
      </c>
      <c r="P16" s="26">
        <v>1730.4</v>
      </c>
      <c r="Q16" s="25">
        <v>12</v>
      </c>
      <c r="R16" s="26">
        <v>1186</v>
      </c>
      <c r="S16" s="67"/>
      <c r="T16" s="25"/>
      <c r="U16" s="25">
        <v>59</v>
      </c>
      <c r="V16" s="26">
        <v>4029.6999999999994</v>
      </c>
      <c r="W16" s="25">
        <v>28</v>
      </c>
      <c r="X16" s="26">
        <v>1632.8200000000006</v>
      </c>
      <c r="Y16" s="25"/>
      <c r="Z16" s="26"/>
      <c r="AA16" s="25">
        <v>50</v>
      </c>
      <c r="AB16" s="26">
        <v>12854</v>
      </c>
      <c r="AC16" s="25">
        <v>50</v>
      </c>
      <c r="AD16" s="60">
        <v>3314.6999999999985</v>
      </c>
      <c r="AE16" s="25">
        <v>33</v>
      </c>
      <c r="AF16" s="26">
        <v>6811.1999999999962</v>
      </c>
      <c r="AG16" s="25">
        <v>2</v>
      </c>
      <c r="AH16" s="25">
        <v>196.86</v>
      </c>
      <c r="AI16" s="25">
        <v>10</v>
      </c>
      <c r="AJ16" s="26">
        <v>1002.5200000000002</v>
      </c>
      <c r="AK16" s="17">
        <v>0</v>
      </c>
      <c r="AL16" s="18">
        <v>0</v>
      </c>
      <c r="AM16" s="17">
        <v>6</v>
      </c>
      <c r="AN16" s="18">
        <v>144.4</v>
      </c>
      <c r="AO16" s="52">
        <v>0</v>
      </c>
      <c r="AP16" s="53">
        <v>0</v>
      </c>
      <c r="AQ16" s="52">
        <v>58</v>
      </c>
      <c r="AR16" s="53">
        <v>37638.449999999997</v>
      </c>
      <c r="AS16" s="54">
        <v>1</v>
      </c>
      <c r="AT16" s="55">
        <v>356.53</v>
      </c>
      <c r="AU16" s="52">
        <v>0</v>
      </c>
      <c r="AV16" s="53">
        <v>0</v>
      </c>
      <c r="AW16" s="52">
        <v>0</v>
      </c>
      <c r="AX16" s="53">
        <v>0</v>
      </c>
      <c r="AY16" s="36">
        <v>4</v>
      </c>
      <c r="AZ16" s="37">
        <v>100</v>
      </c>
    </row>
    <row r="17" spans="1:53" s="2" customFormat="1">
      <c r="A17" s="61"/>
      <c r="B17" s="62" t="s">
        <v>13</v>
      </c>
      <c r="C17" s="25">
        <v>109</v>
      </c>
      <c r="D17" s="26">
        <v>5023.3299999999963</v>
      </c>
      <c r="E17" s="25"/>
      <c r="F17" s="26"/>
      <c r="G17" s="25">
        <v>1123</v>
      </c>
      <c r="H17" s="26">
        <v>33390</v>
      </c>
      <c r="I17" s="25">
        <v>51</v>
      </c>
      <c r="J17" s="26">
        <v>4089.7099999999991</v>
      </c>
      <c r="K17" s="25">
        <v>34</v>
      </c>
      <c r="L17" s="26">
        <v>6479.7199999999984</v>
      </c>
      <c r="M17" s="25">
        <v>282</v>
      </c>
      <c r="N17" s="26">
        <v>18517.149999999932</v>
      </c>
      <c r="O17" s="25">
        <v>80</v>
      </c>
      <c r="P17" s="26">
        <v>3800.7999999999997</v>
      </c>
      <c r="Q17" s="25">
        <v>4</v>
      </c>
      <c r="R17" s="26">
        <v>230</v>
      </c>
      <c r="S17" s="67"/>
      <c r="T17" s="25"/>
      <c r="U17" s="25">
        <v>57</v>
      </c>
      <c r="V17" s="26">
        <v>3981.4799999999996</v>
      </c>
      <c r="W17" s="25">
        <v>36</v>
      </c>
      <c r="X17" s="26">
        <v>2099.3400000000011</v>
      </c>
      <c r="Y17" s="25"/>
      <c r="Z17" s="26"/>
      <c r="AA17" s="25">
        <v>50</v>
      </c>
      <c r="AB17" s="26">
        <v>12854</v>
      </c>
      <c r="AC17" s="25">
        <v>50</v>
      </c>
      <c r="AD17" s="60">
        <v>3314.6999999999985</v>
      </c>
      <c r="AE17" s="25">
        <v>37</v>
      </c>
      <c r="AF17" s="26">
        <v>7636.7999999999947</v>
      </c>
      <c r="AG17" s="25">
        <v>2</v>
      </c>
      <c r="AH17" s="25">
        <v>196.86</v>
      </c>
      <c r="AI17" s="25">
        <v>10</v>
      </c>
      <c r="AJ17" s="26">
        <v>1012.9700000000003</v>
      </c>
      <c r="AK17" s="17">
        <v>0</v>
      </c>
      <c r="AL17" s="18">
        <v>0</v>
      </c>
      <c r="AM17" s="17">
        <v>0</v>
      </c>
      <c r="AN17" s="18">
        <v>0</v>
      </c>
      <c r="AO17" s="52">
        <v>0</v>
      </c>
      <c r="AP17" s="53">
        <v>0</v>
      </c>
      <c r="AQ17" s="52">
        <v>58</v>
      </c>
      <c r="AR17" s="53">
        <v>46308.54</v>
      </c>
      <c r="AS17" s="54">
        <v>1</v>
      </c>
      <c r="AT17" s="55">
        <v>356.53</v>
      </c>
      <c r="AU17" s="52">
        <v>9</v>
      </c>
      <c r="AV17" s="53">
        <v>208.94</v>
      </c>
      <c r="AW17" s="52">
        <v>0</v>
      </c>
      <c r="AX17" s="53">
        <v>0</v>
      </c>
      <c r="AY17" s="36">
        <v>12</v>
      </c>
      <c r="AZ17" s="37">
        <f>544.26+228.87</f>
        <v>773.13</v>
      </c>
    </row>
    <row r="18" spans="1:53" s="2" customFormat="1">
      <c r="A18" s="61"/>
      <c r="B18" s="62" t="s">
        <v>14</v>
      </c>
      <c r="C18" s="25">
        <v>104</v>
      </c>
      <c r="D18" s="26">
        <v>4800.0299999999988</v>
      </c>
      <c r="E18" s="25"/>
      <c r="F18" s="26"/>
      <c r="G18" s="25">
        <v>1135</v>
      </c>
      <c r="H18" s="26">
        <v>33780</v>
      </c>
      <c r="I18" s="25">
        <v>45</v>
      </c>
      <c r="J18" s="26">
        <v>4018.72</v>
      </c>
      <c r="K18" s="25">
        <v>34</v>
      </c>
      <c r="L18" s="26">
        <v>6479.7199999999984</v>
      </c>
      <c r="M18" s="25">
        <v>278</v>
      </c>
      <c r="N18" s="26">
        <v>18796.70999999993</v>
      </c>
      <c r="O18" s="25">
        <v>76</v>
      </c>
      <c r="P18" s="26">
        <v>3120.4</v>
      </c>
      <c r="Q18" s="25">
        <v>20</v>
      </c>
      <c r="R18" s="26">
        <v>1438</v>
      </c>
      <c r="S18" s="67"/>
      <c r="T18" s="25"/>
      <c r="U18" s="25">
        <v>56</v>
      </c>
      <c r="V18" s="26">
        <v>4299.6000000000004</v>
      </c>
      <c r="W18" s="25">
        <v>32</v>
      </c>
      <c r="X18" s="26">
        <v>1866.0800000000008</v>
      </c>
      <c r="Y18" s="25"/>
      <c r="Z18" s="26"/>
      <c r="AA18" s="25">
        <v>53</v>
      </c>
      <c r="AB18" s="26">
        <v>12854</v>
      </c>
      <c r="AC18" s="25">
        <v>53</v>
      </c>
      <c r="AD18" s="60">
        <v>3314.6999999999985</v>
      </c>
      <c r="AE18" s="25">
        <v>38</v>
      </c>
      <c r="AF18" s="26">
        <v>7636.7999999999947</v>
      </c>
      <c r="AG18" s="25">
        <v>2</v>
      </c>
      <c r="AH18" s="25">
        <v>196.86</v>
      </c>
      <c r="AI18" s="25">
        <v>11</v>
      </c>
      <c r="AJ18" s="26">
        <v>1016.6000000000003</v>
      </c>
      <c r="AK18" s="17">
        <v>0</v>
      </c>
      <c r="AL18" s="18">
        <v>0</v>
      </c>
      <c r="AM18" s="17">
        <v>0</v>
      </c>
      <c r="AN18" s="18">
        <v>0</v>
      </c>
      <c r="AO18" s="52">
        <v>0</v>
      </c>
      <c r="AP18" s="53">
        <v>0</v>
      </c>
      <c r="AQ18" s="52">
        <v>63</v>
      </c>
      <c r="AR18" s="53">
        <v>65436.01</v>
      </c>
      <c r="AS18" s="54">
        <v>2</v>
      </c>
      <c r="AT18" s="55">
        <v>761</v>
      </c>
      <c r="AU18" s="52">
        <v>12</v>
      </c>
      <c r="AV18" s="53">
        <v>1437.93</v>
      </c>
      <c r="AW18" s="52">
        <v>0</v>
      </c>
      <c r="AX18" s="53">
        <v>0</v>
      </c>
      <c r="AY18" s="36">
        <v>20</v>
      </c>
      <c r="AZ18" s="37">
        <v>666.26</v>
      </c>
    </row>
    <row r="19" spans="1:53" s="2" customFormat="1">
      <c r="A19" s="61"/>
      <c r="B19" s="21" t="s">
        <v>15</v>
      </c>
      <c r="C19" s="25">
        <v>98</v>
      </c>
      <c r="D19" s="26">
        <v>4629.5099999999993</v>
      </c>
      <c r="E19" s="25">
        <v>3</v>
      </c>
      <c r="F19" s="26">
        <v>90</v>
      </c>
      <c r="G19" s="25">
        <v>1155</v>
      </c>
      <c r="H19" s="26">
        <v>34110</v>
      </c>
      <c r="I19" s="25">
        <v>42</v>
      </c>
      <c r="J19" s="26">
        <v>3800.2399999999993</v>
      </c>
      <c r="K19" s="25">
        <v>34</v>
      </c>
      <c r="L19" s="26">
        <v>6479.7199999999984</v>
      </c>
      <c r="M19" s="25">
        <v>287</v>
      </c>
      <c r="N19" s="26">
        <v>19144.039999999928</v>
      </c>
      <c r="O19" s="25">
        <v>64</v>
      </c>
      <c r="P19" s="26">
        <v>2278.6000000000004</v>
      </c>
      <c r="Q19" s="25">
        <v>18</v>
      </c>
      <c r="R19" s="26">
        <v>1106</v>
      </c>
      <c r="S19" s="67"/>
      <c r="T19" s="25"/>
      <c r="U19" s="25">
        <v>55</v>
      </c>
      <c r="V19" s="26">
        <v>4257</v>
      </c>
      <c r="W19" s="25">
        <v>25</v>
      </c>
      <c r="X19" s="26">
        <v>1516.1900000000005</v>
      </c>
      <c r="Y19" s="25">
        <v>105</v>
      </c>
      <c r="Z19" s="26">
        <v>27312</v>
      </c>
      <c r="AA19" s="25">
        <v>47</v>
      </c>
      <c r="AB19" s="26">
        <v>12062</v>
      </c>
      <c r="AC19" s="25">
        <v>47</v>
      </c>
      <c r="AD19" s="60">
        <v>3110.4599999999982</v>
      </c>
      <c r="AE19" s="25">
        <v>37</v>
      </c>
      <c r="AF19" s="26">
        <v>7636.7999999999947</v>
      </c>
      <c r="AG19" s="25">
        <v>2</v>
      </c>
      <c r="AH19" s="25">
        <v>196.86</v>
      </c>
      <c r="AI19" s="25">
        <v>17</v>
      </c>
      <c r="AJ19" s="26">
        <v>1035.9700000000003</v>
      </c>
      <c r="AK19" s="17">
        <v>0</v>
      </c>
      <c r="AL19" s="18">
        <v>0</v>
      </c>
      <c r="AM19" s="17">
        <v>0</v>
      </c>
      <c r="AN19" s="18">
        <v>0</v>
      </c>
      <c r="AO19" s="52">
        <v>0</v>
      </c>
      <c r="AP19" s="53">
        <v>0</v>
      </c>
      <c r="AQ19" s="52">
        <v>50</v>
      </c>
      <c r="AR19" s="53">
        <v>36951.89</v>
      </c>
      <c r="AS19" s="54">
        <v>1</v>
      </c>
      <c r="AT19" s="55">
        <v>356.53</v>
      </c>
      <c r="AU19" s="52">
        <v>13</v>
      </c>
      <c r="AV19" s="53">
        <v>618.77</v>
      </c>
      <c r="AW19" s="52">
        <v>0</v>
      </c>
      <c r="AX19" s="53">
        <v>0</v>
      </c>
      <c r="AY19" s="36">
        <v>2</v>
      </c>
      <c r="AZ19" s="37">
        <v>42.8</v>
      </c>
    </row>
    <row r="20" spans="1:53" s="2" customFormat="1">
      <c r="A20" s="61"/>
      <c r="B20" s="21" t="s">
        <v>16</v>
      </c>
      <c r="C20" s="25">
        <v>96</v>
      </c>
      <c r="D20" s="26">
        <v>4552.37</v>
      </c>
      <c r="E20" s="25">
        <v>13</v>
      </c>
      <c r="F20" s="26">
        <v>0</v>
      </c>
      <c r="G20" s="25">
        <v>1137</v>
      </c>
      <c r="H20" s="26">
        <v>34110</v>
      </c>
      <c r="I20" s="25">
        <v>45</v>
      </c>
      <c r="J20" s="26">
        <v>3698.7199999999993</v>
      </c>
      <c r="K20" s="25">
        <v>39</v>
      </c>
      <c r="L20" s="26">
        <v>7432.6199999999981</v>
      </c>
      <c r="M20" s="25">
        <v>285</v>
      </c>
      <c r="N20" s="26">
        <v>19004.259999999929</v>
      </c>
      <c r="O20" s="25">
        <v>72</v>
      </c>
      <c r="P20" s="26">
        <v>3858.6099999999997</v>
      </c>
      <c r="Q20" s="25">
        <v>18</v>
      </c>
      <c r="R20" s="26">
        <v>1063</v>
      </c>
      <c r="S20" s="67">
        <v>2</v>
      </c>
      <c r="T20" s="25">
        <v>463.53</v>
      </c>
      <c r="U20" s="25">
        <v>58</v>
      </c>
      <c r="V20" s="26">
        <v>4133.2999999999993</v>
      </c>
      <c r="W20" s="25">
        <v>20</v>
      </c>
      <c r="X20" s="26">
        <v>1166.3000000000002</v>
      </c>
      <c r="Y20" s="25">
        <v>136</v>
      </c>
      <c r="Z20" s="26">
        <v>33549.039999999994</v>
      </c>
      <c r="AA20" s="25">
        <v>80</v>
      </c>
      <c r="AB20" s="26">
        <v>6798.199999999998</v>
      </c>
      <c r="AC20" s="25">
        <v>80</v>
      </c>
      <c r="AD20" s="60">
        <v>1683.3600000000008</v>
      </c>
      <c r="AE20" s="25">
        <v>42</v>
      </c>
      <c r="AF20" s="26">
        <v>8668.7999999999938</v>
      </c>
      <c r="AG20" s="25">
        <v>2</v>
      </c>
      <c r="AH20" s="25">
        <v>196.86</v>
      </c>
      <c r="AI20" s="25">
        <v>15</v>
      </c>
      <c r="AJ20" s="26">
        <v>1037.6400000000001</v>
      </c>
      <c r="AK20" s="17">
        <v>0</v>
      </c>
      <c r="AL20" s="18">
        <v>0</v>
      </c>
      <c r="AM20" s="17">
        <v>0</v>
      </c>
      <c r="AN20" s="18">
        <v>0</v>
      </c>
      <c r="AO20" s="52">
        <v>0</v>
      </c>
      <c r="AP20" s="53">
        <v>0</v>
      </c>
      <c r="AQ20" s="52">
        <v>54</v>
      </c>
      <c r="AR20" s="53">
        <v>48166.2</v>
      </c>
      <c r="AS20" s="54">
        <v>2</v>
      </c>
      <c r="AT20" s="55">
        <v>2410.0100000000002</v>
      </c>
      <c r="AU20" s="52">
        <v>12</v>
      </c>
      <c r="AV20" s="53">
        <v>613.51</v>
      </c>
      <c r="AW20" s="52">
        <v>0</v>
      </c>
      <c r="AX20" s="53">
        <v>0</v>
      </c>
      <c r="AY20" s="36">
        <v>8</v>
      </c>
      <c r="AZ20" s="37">
        <v>177.46</v>
      </c>
    </row>
    <row r="21" spans="1:53" s="2" customFormat="1">
      <c r="A21" s="61"/>
      <c r="B21" s="21" t="s">
        <v>17</v>
      </c>
      <c r="C21" s="25">
        <v>95</v>
      </c>
      <c r="D21" s="26">
        <v>4463.050000000002</v>
      </c>
      <c r="E21" s="25">
        <v>1157</v>
      </c>
      <c r="F21" s="26">
        <v>34410</v>
      </c>
      <c r="G21" s="25"/>
      <c r="H21" s="26"/>
      <c r="I21" s="25">
        <v>39</v>
      </c>
      <c r="J21" s="26">
        <v>3167.9499999999994</v>
      </c>
      <c r="K21" s="25">
        <v>39</v>
      </c>
      <c r="L21" s="26">
        <v>7432.6199999999981</v>
      </c>
      <c r="M21" s="25">
        <v>285</v>
      </c>
      <c r="N21" s="26">
        <v>19144.039999999928</v>
      </c>
      <c r="O21" s="25">
        <v>72</v>
      </c>
      <c r="P21" s="26">
        <v>3641.8</v>
      </c>
      <c r="Q21" s="25">
        <v>22</v>
      </c>
      <c r="R21" s="26">
        <v>1603</v>
      </c>
      <c r="S21" s="67">
        <v>2</v>
      </c>
      <c r="T21" s="25">
        <v>405.5</v>
      </c>
      <c r="U21" s="25">
        <v>58</v>
      </c>
      <c r="V21" s="26">
        <v>3718.8799999999992</v>
      </c>
      <c r="W21" s="25">
        <v>30</v>
      </c>
      <c r="X21" s="26">
        <v>1866.0800000000008</v>
      </c>
      <c r="Y21" s="25">
        <v>136</v>
      </c>
      <c r="Z21" s="26">
        <v>37488</v>
      </c>
      <c r="AA21" s="25">
        <v>18</v>
      </c>
      <c r="AB21" s="26">
        <v>3484</v>
      </c>
      <c r="AC21" s="25">
        <v>16</v>
      </c>
      <c r="AD21" s="60">
        <v>898.44000000000017</v>
      </c>
      <c r="AE21" s="25">
        <v>42</v>
      </c>
      <c r="AF21" s="26">
        <v>8668.7999999999938</v>
      </c>
      <c r="AG21" s="25">
        <v>2</v>
      </c>
      <c r="AH21" s="25">
        <v>196.86</v>
      </c>
      <c r="AI21" s="25">
        <v>14</v>
      </c>
      <c r="AJ21" s="26">
        <v>1086.0999999999999</v>
      </c>
      <c r="AK21" s="17">
        <v>0</v>
      </c>
      <c r="AL21" s="18">
        <v>0</v>
      </c>
      <c r="AM21" s="17">
        <v>0</v>
      </c>
      <c r="AN21" s="18">
        <v>0</v>
      </c>
      <c r="AO21" s="52">
        <v>0</v>
      </c>
      <c r="AP21" s="53">
        <v>0</v>
      </c>
      <c r="AQ21" s="52">
        <v>57</v>
      </c>
      <c r="AR21" s="53">
        <v>64695.4</v>
      </c>
      <c r="AS21" s="54">
        <v>1</v>
      </c>
      <c r="AT21" s="55">
        <v>356.53</v>
      </c>
      <c r="AU21" s="52">
        <v>18</v>
      </c>
      <c r="AV21" s="53">
        <v>2190</v>
      </c>
      <c r="AW21" s="52">
        <v>0</v>
      </c>
      <c r="AX21" s="53">
        <v>0</v>
      </c>
      <c r="AY21" s="36"/>
      <c r="AZ21" s="37"/>
    </row>
    <row r="22" spans="1:53" s="2" customFormat="1">
      <c r="A22" s="61"/>
      <c r="B22" s="21" t="s">
        <v>18</v>
      </c>
      <c r="C22" s="25">
        <v>85</v>
      </c>
      <c r="D22" s="26">
        <v>4532.5999999999967</v>
      </c>
      <c r="E22" s="25">
        <v>1167</v>
      </c>
      <c r="F22" s="26">
        <v>34650</v>
      </c>
      <c r="G22" s="25"/>
      <c r="H22" s="26"/>
      <c r="I22" s="25">
        <v>30</v>
      </c>
      <c r="J22" s="26">
        <v>3004.14</v>
      </c>
      <c r="K22" s="25">
        <v>40</v>
      </c>
      <c r="L22" s="26">
        <v>8079.2399999999961</v>
      </c>
      <c r="M22" s="25">
        <v>282</v>
      </c>
      <c r="N22" s="26">
        <v>20869.600000000009</v>
      </c>
      <c r="O22" s="25">
        <v>52</v>
      </c>
      <c r="P22" s="26">
        <v>1864.6</v>
      </c>
      <c r="Q22" s="25">
        <v>4</v>
      </c>
      <c r="R22" s="26">
        <v>208</v>
      </c>
      <c r="S22" s="67">
        <v>4</v>
      </c>
      <c r="T22" s="25">
        <v>816.88</v>
      </c>
      <c r="U22" s="25">
        <v>48</v>
      </c>
      <c r="V22" s="26">
        <v>3609.6099999999974</v>
      </c>
      <c r="W22" s="25">
        <v>14</v>
      </c>
      <c r="X22" s="26">
        <v>912.83999999999992</v>
      </c>
      <c r="Y22" s="25">
        <v>141</v>
      </c>
      <c r="Z22" s="26">
        <v>37551.47</v>
      </c>
      <c r="AA22" s="25">
        <v>10</v>
      </c>
      <c r="AB22" s="26">
        <v>2499</v>
      </c>
      <c r="AC22" s="25">
        <v>14</v>
      </c>
      <c r="AD22" s="60">
        <v>762.28000000000009</v>
      </c>
      <c r="AE22" s="25">
        <v>43</v>
      </c>
      <c r="AF22" s="26">
        <v>9423.119999999999</v>
      </c>
      <c r="AG22" s="25">
        <v>2</v>
      </c>
      <c r="AH22" s="25">
        <v>196.86</v>
      </c>
      <c r="AI22" s="25">
        <v>16</v>
      </c>
      <c r="AJ22" s="26">
        <v>1050.8699999999999</v>
      </c>
      <c r="AK22" s="17">
        <v>0</v>
      </c>
      <c r="AL22" s="18">
        <v>0</v>
      </c>
      <c r="AM22" s="17">
        <v>7</v>
      </c>
      <c r="AN22" s="18">
        <v>375.63</v>
      </c>
      <c r="AO22" s="52">
        <v>0</v>
      </c>
      <c r="AP22" s="53">
        <v>0</v>
      </c>
      <c r="AQ22" s="52">
        <v>53</v>
      </c>
      <c r="AR22" s="53">
        <v>48321.17</v>
      </c>
      <c r="AS22" s="54">
        <v>1</v>
      </c>
      <c r="AT22" s="55">
        <v>356.53</v>
      </c>
      <c r="AU22" s="52">
        <v>1</v>
      </c>
      <c r="AV22" s="53">
        <v>71.430000000000007</v>
      </c>
      <c r="AW22" s="52">
        <v>0</v>
      </c>
      <c r="AX22" s="53">
        <v>0</v>
      </c>
      <c r="AY22" s="36"/>
      <c r="AZ22" s="37"/>
      <c r="BA22" s="3"/>
    </row>
    <row r="23" spans="1:53" s="2" customFormat="1">
      <c r="A23" s="61"/>
      <c r="B23" s="21" t="s">
        <v>19</v>
      </c>
      <c r="C23" s="25">
        <v>87</v>
      </c>
      <c r="D23" s="26">
        <v>4466.3999999999969</v>
      </c>
      <c r="E23" s="25">
        <v>1172</v>
      </c>
      <c r="F23" s="26">
        <v>34620</v>
      </c>
      <c r="G23" s="25"/>
      <c r="H23" s="26"/>
      <c r="I23" s="25">
        <v>29</v>
      </c>
      <c r="J23" s="26">
        <v>2927.58</v>
      </c>
      <c r="K23" s="25">
        <v>39</v>
      </c>
      <c r="L23" s="26">
        <v>7872.0799999999963</v>
      </c>
      <c r="M23" s="25">
        <v>282</v>
      </c>
      <c r="N23" s="26">
        <v>21007.320000000011</v>
      </c>
      <c r="O23" s="25">
        <v>44</v>
      </c>
      <c r="P23" s="26">
        <v>2597.6000000000004</v>
      </c>
      <c r="Q23" s="25"/>
      <c r="R23" s="26"/>
      <c r="S23" s="67">
        <v>2</v>
      </c>
      <c r="T23" s="25">
        <v>417.94</v>
      </c>
      <c r="U23" s="25">
        <v>51</v>
      </c>
      <c r="V23" s="26">
        <v>3805.1899999999973</v>
      </c>
      <c r="W23" s="25">
        <v>33</v>
      </c>
      <c r="X23" s="26">
        <v>2155.2599999999998</v>
      </c>
      <c r="Y23" s="25">
        <v>135</v>
      </c>
      <c r="Z23" s="26">
        <v>37440</v>
      </c>
      <c r="AA23" s="25">
        <v>10</v>
      </c>
      <c r="AB23" s="26">
        <v>2499</v>
      </c>
      <c r="AC23" s="25">
        <v>10</v>
      </c>
      <c r="AD23" s="60">
        <v>644.42999999999995</v>
      </c>
      <c r="AE23" s="25">
        <v>41</v>
      </c>
      <c r="AF23" s="26">
        <v>9198.7599999999984</v>
      </c>
      <c r="AG23" s="25">
        <v>2</v>
      </c>
      <c r="AH23" s="25">
        <v>196.86</v>
      </c>
      <c r="AI23" s="25">
        <v>13</v>
      </c>
      <c r="AJ23" s="26">
        <v>1059.2599999999995</v>
      </c>
      <c r="AK23" s="17">
        <v>0</v>
      </c>
      <c r="AL23" s="18">
        <v>0</v>
      </c>
      <c r="AM23" s="17">
        <v>0</v>
      </c>
      <c r="AN23" s="18">
        <v>0</v>
      </c>
      <c r="AO23" s="52">
        <v>0</v>
      </c>
      <c r="AP23" s="53">
        <v>0</v>
      </c>
      <c r="AQ23" s="52">
        <v>54</v>
      </c>
      <c r="AR23" s="53">
        <v>48585.61</v>
      </c>
      <c r="AS23" s="54">
        <v>1</v>
      </c>
      <c r="AT23" s="55">
        <v>356.53</v>
      </c>
      <c r="AU23" s="52">
        <v>11</v>
      </c>
      <c r="AV23" s="53">
        <v>769.65</v>
      </c>
      <c r="AW23" s="52">
        <v>0</v>
      </c>
      <c r="AX23" s="53">
        <v>0</v>
      </c>
      <c r="AY23" s="36">
        <v>2</v>
      </c>
      <c r="AZ23" s="37">
        <v>193</v>
      </c>
    </row>
    <row r="24" spans="1:53" s="2" customFormat="1">
      <c r="A24" s="61"/>
      <c r="B24" s="21" t="s">
        <v>20</v>
      </c>
      <c r="C24" s="25">
        <v>85</v>
      </c>
      <c r="D24" s="26">
        <v>4537.0199999999977</v>
      </c>
      <c r="E24" s="25">
        <v>2308</v>
      </c>
      <c r="F24" s="26">
        <v>34740</v>
      </c>
      <c r="G24" s="25"/>
      <c r="H24" s="26"/>
      <c r="I24" s="25">
        <v>29</v>
      </c>
      <c r="J24" s="26">
        <v>3017.98</v>
      </c>
      <c r="K24" s="25">
        <v>38</v>
      </c>
      <c r="L24" s="26">
        <v>7872.0799999999963</v>
      </c>
      <c r="M24" s="25">
        <v>301</v>
      </c>
      <c r="N24" s="26">
        <v>21985.580000000024</v>
      </c>
      <c r="O24" s="25">
        <v>72</v>
      </c>
      <c r="P24" s="26">
        <v>4388.6000000000004</v>
      </c>
      <c r="Q24" s="25">
        <v>4</v>
      </c>
      <c r="R24" s="26">
        <v>325</v>
      </c>
      <c r="S24" s="67">
        <v>2</v>
      </c>
      <c r="T24" s="25">
        <v>379.94</v>
      </c>
      <c r="U24" s="25">
        <v>51</v>
      </c>
      <c r="V24" s="26">
        <v>3610.4899999999971</v>
      </c>
      <c r="W24" s="25">
        <v>36</v>
      </c>
      <c r="X24" s="26">
        <v>2408.8200000000002</v>
      </c>
      <c r="Y24" s="25">
        <v>136</v>
      </c>
      <c r="Z24" s="26">
        <v>37440</v>
      </c>
      <c r="AA24" s="25">
        <v>10</v>
      </c>
      <c r="AB24" s="26">
        <v>2499</v>
      </c>
      <c r="AC24" s="25">
        <v>10</v>
      </c>
      <c r="AD24" s="60">
        <v>644.42999999999995</v>
      </c>
      <c r="AE24" s="25">
        <v>41</v>
      </c>
      <c r="AF24" s="26">
        <v>9198.7599999999984</v>
      </c>
      <c r="AG24" s="25">
        <v>2</v>
      </c>
      <c r="AH24" s="25">
        <v>196.86</v>
      </c>
      <c r="AI24" s="25">
        <v>14</v>
      </c>
      <c r="AJ24" s="26">
        <v>1138.1999999999996</v>
      </c>
      <c r="AK24" s="17">
        <v>0</v>
      </c>
      <c r="AL24" s="18">
        <v>0</v>
      </c>
      <c r="AM24" s="17">
        <v>0</v>
      </c>
      <c r="AN24" s="18">
        <v>0</v>
      </c>
      <c r="AO24" s="52">
        <v>0</v>
      </c>
      <c r="AP24" s="53">
        <v>0</v>
      </c>
      <c r="AQ24" s="52">
        <v>55</v>
      </c>
      <c r="AR24" s="53">
        <v>57331.51</v>
      </c>
      <c r="AS24" s="54">
        <v>2</v>
      </c>
      <c r="AT24" s="55">
        <v>1594.84</v>
      </c>
      <c r="AU24" s="52">
        <v>14</v>
      </c>
      <c r="AV24" s="53">
        <v>710.46</v>
      </c>
      <c r="AW24" s="52">
        <v>0</v>
      </c>
      <c r="AX24" s="53">
        <v>0</v>
      </c>
      <c r="AY24" s="36">
        <v>2</v>
      </c>
      <c r="AZ24" s="37">
        <v>33.880000000000003</v>
      </c>
    </row>
    <row r="25" spans="1:53" s="2" customFormat="1">
      <c r="A25" s="61"/>
      <c r="B25" s="21" t="s">
        <v>21</v>
      </c>
      <c r="C25" s="25">
        <v>87</v>
      </c>
      <c r="D25" s="26">
        <v>4470.8199999999979</v>
      </c>
      <c r="E25" s="25">
        <v>2996</v>
      </c>
      <c r="F25" s="26">
        <v>89820</v>
      </c>
      <c r="G25" s="25"/>
      <c r="H25" s="26"/>
      <c r="I25" s="25">
        <v>34</v>
      </c>
      <c r="J25" s="26">
        <v>2941.4199999999996</v>
      </c>
      <c r="K25" s="25">
        <v>43</v>
      </c>
      <c r="L25" s="26">
        <v>8681.3199999999961</v>
      </c>
      <c r="M25" s="25">
        <v>320</v>
      </c>
      <c r="N25" s="26">
        <v>23397.510000000046</v>
      </c>
      <c r="O25" s="25">
        <v>38</v>
      </c>
      <c r="P25" s="26">
        <v>944.8</v>
      </c>
      <c r="Q25" s="25">
        <v>2</v>
      </c>
      <c r="R25" s="26">
        <v>140</v>
      </c>
      <c r="S25" s="67"/>
      <c r="T25" s="25"/>
      <c r="U25" s="25">
        <v>48</v>
      </c>
      <c r="V25" s="26">
        <v>3867.4299999999971</v>
      </c>
      <c r="W25" s="25">
        <v>27</v>
      </c>
      <c r="X25" s="26">
        <v>1763.05</v>
      </c>
      <c r="Y25" s="25">
        <v>134</v>
      </c>
      <c r="Z25" s="26">
        <v>37248</v>
      </c>
      <c r="AA25" s="25">
        <v>10</v>
      </c>
      <c r="AB25" s="26">
        <v>2499</v>
      </c>
      <c r="AC25" s="25">
        <v>10</v>
      </c>
      <c r="AD25" s="60">
        <v>644.42999999999995</v>
      </c>
      <c r="AE25" s="25">
        <v>41</v>
      </c>
      <c r="AF25" s="26">
        <v>9198.7599999999984</v>
      </c>
      <c r="AG25" s="25">
        <v>2</v>
      </c>
      <c r="AH25" s="25">
        <v>196.86</v>
      </c>
      <c r="AI25" s="25">
        <v>21</v>
      </c>
      <c r="AJ25" s="26">
        <v>1274.5599999999995</v>
      </c>
      <c r="AK25" s="17">
        <v>0</v>
      </c>
      <c r="AL25" s="18">
        <v>0</v>
      </c>
      <c r="AM25" s="17">
        <v>0</v>
      </c>
      <c r="AN25" s="23">
        <v>0</v>
      </c>
      <c r="AO25" s="52">
        <v>0</v>
      </c>
      <c r="AP25" s="53">
        <v>0</v>
      </c>
      <c r="AQ25" s="52">
        <v>49</v>
      </c>
      <c r="AR25" s="56">
        <v>32909.17</v>
      </c>
      <c r="AS25" s="54">
        <v>1</v>
      </c>
      <c r="AT25" s="57">
        <v>356.53</v>
      </c>
      <c r="AU25" s="52">
        <v>15</v>
      </c>
      <c r="AV25" s="56">
        <v>803.22</v>
      </c>
      <c r="AW25" s="52">
        <v>0</v>
      </c>
      <c r="AX25" s="53">
        <v>0</v>
      </c>
      <c r="AY25" s="36">
        <v>2</v>
      </c>
      <c r="AZ25" s="37">
        <v>10.93</v>
      </c>
    </row>
    <row r="26" spans="1:53" s="2" customFormat="1">
      <c r="A26" s="61"/>
      <c r="B26" s="21" t="s">
        <v>22</v>
      </c>
      <c r="C26" s="25">
        <v>73</v>
      </c>
      <c r="D26" s="26">
        <v>3988.7699999999977</v>
      </c>
      <c r="E26" s="25">
        <v>3068</v>
      </c>
      <c r="F26" s="26">
        <v>91650</v>
      </c>
      <c r="G26" s="25">
        <v>3</v>
      </c>
      <c r="H26" s="26">
        <v>90</v>
      </c>
      <c r="I26" s="25">
        <v>33</v>
      </c>
      <c r="J26" s="26">
        <v>2658.0399999999995</v>
      </c>
      <c r="K26" s="25">
        <v>42</v>
      </c>
      <c r="L26" s="26">
        <v>8681.3199999999961</v>
      </c>
      <c r="M26" s="25">
        <v>331</v>
      </c>
      <c r="N26" s="26">
        <v>24430.410000000062</v>
      </c>
      <c r="O26" s="25">
        <v>62</v>
      </c>
      <c r="P26" s="26">
        <v>3045.4</v>
      </c>
      <c r="Q26" s="25">
        <v>9</v>
      </c>
      <c r="R26" s="26">
        <v>930</v>
      </c>
      <c r="S26" s="67"/>
      <c r="T26" s="25"/>
      <c r="U26" s="25">
        <v>50</v>
      </c>
      <c r="V26" s="26">
        <v>3714.6099999999969</v>
      </c>
      <c r="W26" s="25">
        <v>35</v>
      </c>
      <c r="X26" s="26">
        <v>2408.8200000000002</v>
      </c>
      <c r="Y26" s="25">
        <v>134</v>
      </c>
      <c r="Z26" s="26">
        <v>37248</v>
      </c>
      <c r="AA26" s="25">
        <v>11</v>
      </c>
      <c r="AB26" s="26">
        <v>2499</v>
      </c>
      <c r="AC26" s="25">
        <v>11</v>
      </c>
      <c r="AD26" s="60">
        <v>644.42999999999995</v>
      </c>
      <c r="AE26" s="25">
        <v>42</v>
      </c>
      <c r="AF26" s="26">
        <v>9423.119999999999</v>
      </c>
      <c r="AG26" s="25">
        <v>3</v>
      </c>
      <c r="AH26" s="25">
        <v>196.86</v>
      </c>
      <c r="AI26" s="25">
        <v>32</v>
      </c>
      <c r="AJ26" s="26">
        <v>1278.8599999999999</v>
      </c>
      <c r="AK26" s="17">
        <v>0</v>
      </c>
      <c r="AL26" s="18">
        <v>0</v>
      </c>
      <c r="AM26" s="17">
        <v>16</v>
      </c>
      <c r="AN26" s="23">
        <v>672.3</v>
      </c>
      <c r="AO26" s="52">
        <v>0</v>
      </c>
      <c r="AP26" s="53">
        <v>0</v>
      </c>
      <c r="AQ26" s="52">
        <v>67</v>
      </c>
      <c r="AR26" s="56">
        <v>84901.62</v>
      </c>
      <c r="AS26" s="54">
        <v>1</v>
      </c>
      <c r="AT26" s="57">
        <v>356.53</v>
      </c>
      <c r="AU26" s="52">
        <v>15</v>
      </c>
      <c r="AV26" s="56">
        <v>1244.3</v>
      </c>
      <c r="AW26" s="52">
        <v>0</v>
      </c>
      <c r="AX26" s="53">
        <v>0</v>
      </c>
      <c r="AY26" s="36">
        <v>24</v>
      </c>
      <c r="AZ26" s="37">
        <v>360</v>
      </c>
    </row>
    <row r="27" spans="1:53" s="2" customFormat="1">
      <c r="A27" s="61"/>
      <c r="B27" s="21" t="s">
        <v>23</v>
      </c>
      <c r="C27" s="25">
        <v>83</v>
      </c>
      <c r="D27" s="26">
        <v>4349.7199999999975</v>
      </c>
      <c r="E27" s="25">
        <v>3129</v>
      </c>
      <c r="F27" s="26">
        <v>93870</v>
      </c>
      <c r="G27" s="25">
        <v>16</v>
      </c>
      <c r="H27" s="26">
        <v>0</v>
      </c>
      <c r="I27" s="25">
        <v>30</v>
      </c>
      <c r="J27" s="26">
        <v>2933.91</v>
      </c>
      <c r="K27" s="25">
        <v>43</v>
      </c>
      <c r="L27" s="26">
        <v>8888.4799999999959</v>
      </c>
      <c r="M27" s="25">
        <v>340</v>
      </c>
      <c r="N27" s="26">
        <v>25166.540000000077</v>
      </c>
      <c r="O27" s="25">
        <v>66</v>
      </c>
      <c r="P27" s="26">
        <v>4105</v>
      </c>
      <c r="Q27" s="25">
        <v>15</v>
      </c>
      <c r="R27" s="26">
        <v>1497</v>
      </c>
      <c r="S27" s="67">
        <v>1</v>
      </c>
      <c r="T27" s="25">
        <v>436.94</v>
      </c>
      <c r="U27" s="25">
        <v>48</v>
      </c>
      <c r="V27" s="26">
        <v>3482.8199999999974</v>
      </c>
      <c r="W27" s="25">
        <v>41</v>
      </c>
      <c r="X27" s="26">
        <v>2591.1600000000008</v>
      </c>
      <c r="Y27" s="25">
        <v>134</v>
      </c>
      <c r="Z27" s="26">
        <v>37248</v>
      </c>
      <c r="AA27" s="25">
        <v>9</v>
      </c>
      <c r="AB27" s="26">
        <v>2306</v>
      </c>
      <c r="AC27" s="25">
        <v>9</v>
      </c>
      <c r="AD27" s="60">
        <v>594.66</v>
      </c>
      <c r="AE27" s="25">
        <v>44</v>
      </c>
      <c r="AF27" s="26">
        <v>9871.84</v>
      </c>
      <c r="AG27" s="25">
        <v>2</v>
      </c>
      <c r="AH27" s="25">
        <v>201.39</v>
      </c>
      <c r="AI27" s="25">
        <v>12</v>
      </c>
      <c r="AJ27" s="26">
        <v>1696.8599999999997</v>
      </c>
      <c r="AK27" s="17">
        <v>0</v>
      </c>
      <c r="AL27" s="18">
        <v>0</v>
      </c>
      <c r="AM27" s="17">
        <v>14</v>
      </c>
      <c r="AN27" s="18">
        <v>386.04</v>
      </c>
      <c r="AO27" s="52">
        <v>0</v>
      </c>
      <c r="AP27" s="53">
        <v>0</v>
      </c>
      <c r="AQ27" s="52">
        <v>49</v>
      </c>
      <c r="AR27" s="53">
        <v>41551.040000000001</v>
      </c>
      <c r="AS27" s="54">
        <v>0</v>
      </c>
      <c r="AT27" s="55">
        <v>0</v>
      </c>
      <c r="AU27" s="52">
        <v>18</v>
      </c>
      <c r="AV27" s="53">
        <v>4318.17</v>
      </c>
      <c r="AW27" s="52">
        <v>2</v>
      </c>
      <c r="AX27" s="53">
        <v>650</v>
      </c>
      <c r="AY27" s="36">
        <v>26</v>
      </c>
      <c r="AZ27" s="37">
        <v>1224.26</v>
      </c>
    </row>
    <row r="28" spans="1:53" s="2" customFormat="1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6"/>
      <c r="AO28" s="27"/>
      <c r="AP28" s="27"/>
      <c r="AQ28" s="27"/>
      <c r="AR28" s="27"/>
      <c r="AS28" s="27"/>
      <c r="AT28" s="28"/>
      <c r="AU28" s="27"/>
      <c r="AV28" s="28"/>
      <c r="AW28" s="22"/>
      <c r="AX28" s="24"/>
      <c r="AY28" s="27"/>
      <c r="AZ28" s="28"/>
    </row>
    <row r="29" spans="1:53" s="2" customFormat="1">
      <c r="A29" s="61" t="s">
        <v>33</v>
      </c>
      <c r="B29" s="62" t="s">
        <v>12</v>
      </c>
      <c r="C29" s="25">
        <v>106</v>
      </c>
      <c r="D29" s="26">
        <v>5391.6799999999976</v>
      </c>
      <c r="E29" s="25">
        <v>20</v>
      </c>
      <c r="F29" s="60">
        <v>600</v>
      </c>
      <c r="G29" s="25">
        <v>1919</v>
      </c>
      <c r="H29" s="26">
        <v>56970</v>
      </c>
      <c r="I29" s="25">
        <v>45</v>
      </c>
      <c r="J29" s="26">
        <v>4100.25</v>
      </c>
      <c r="K29" s="25">
        <v>79</v>
      </c>
      <c r="L29" s="26">
        <v>14795.339999999997</v>
      </c>
      <c r="M29" s="25">
        <v>297</v>
      </c>
      <c r="N29" s="26">
        <v>20089.379999999932</v>
      </c>
      <c r="O29" s="25">
        <v>76</v>
      </c>
      <c r="P29" s="26">
        <v>5085</v>
      </c>
      <c r="Q29" s="25">
        <v>46</v>
      </c>
      <c r="R29" s="26">
        <v>9700</v>
      </c>
      <c r="S29" s="25"/>
      <c r="T29" s="26"/>
      <c r="U29" s="25">
        <v>106</v>
      </c>
      <c r="V29" s="26">
        <v>6948.9000000000133</v>
      </c>
      <c r="W29" s="25">
        <v>43</v>
      </c>
      <c r="X29" s="26">
        <v>2799.1200000000017</v>
      </c>
      <c r="Y29" s="25"/>
      <c r="Z29" s="26"/>
      <c r="AA29" s="25">
        <v>59</v>
      </c>
      <c r="AB29" s="26">
        <v>16165</v>
      </c>
      <c r="AC29" s="25">
        <v>59</v>
      </c>
      <c r="AD29" s="26">
        <v>4168.449999999998</v>
      </c>
      <c r="AE29" s="25">
        <v>76</v>
      </c>
      <c r="AF29" s="26">
        <v>15479.999999999982</v>
      </c>
      <c r="AG29" s="25">
        <v>10</v>
      </c>
      <c r="AH29" s="26">
        <v>1587.5</v>
      </c>
      <c r="AI29" s="25">
        <v>11</v>
      </c>
      <c r="AJ29" s="26">
        <v>1358.7599999999998</v>
      </c>
      <c r="AK29" s="17">
        <v>1</v>
      </c>
      <c r="AL29" s="18">
        <v>239.1</v>
      </c>
      <c r="AM29" s="17">
        <v>5</v>
      </c>
      <c r="AN29" s="18">
        <v>132</v>
      </c>
      <c r="AO29" s="54">
        <v>10</v>
      </c>
      <c r="AP29" s="55">
        <v>18028.2</v>
      </c>
      <c r="AQ29" s="54">
        <v>88</v>
      </c>
      <c r="AR29" s="55">
        <v>73421.740000000005</v>
      </c>
      <c r="AS29" s="54">
        <v>2</v>
      </c>
      <c r="AT29" s="55">
        <v>1808</v>
      </c>
      <c r="AU29" s="52">
        <v>12</v>
      </c>
      <c r="AV29" s="53">
        <v>561.48</v>
      </c>
      <c r="AW29" s="52">
        <v>0</v>
      </c>
      <c r="AX29" s="53">
        <v>0</v>
      </c>
      <c r="AY29" s="36">
        <v>0</v>
      </c>
      <c r="AZ29" s="38">
        <v>0</v>
      </c>
    </row>
    <row r="30" spans="1:53" s="2" customFormat="1">
      <c r="A30" s="61"/>
      <c r="B30" s="62" t="s">
        <v>13</v>
      </c>
      <c r="C30" s="25">
        <v>106</v>
      </c>
      <c r="D30" s="26">
        <v>5444.4599999999964</v>
      </c>
      <c r="E30" s="25">
        <v>46</v>
      </c>
      <c r="F30" s="60">
        <v>1380</v>
      </c>
      <c r="G30" s="25">
        <v>1937</v>
      </c>
      <c r="H30" s="26">
        <v>57300</v>
      </c>
      <c r="I30" s="25">
        <v>44</v>
      </c>
      <c r="J30" s="26">
        <v>3980.4100000000008</v>
      </c>
      <c r="K30" s="25">
        <v>77</v>
      </c>
      <c r="L30" s="26">
        <v>14604.759999999997</v>
      </c>
      <c r="M30" s="25">
        <v>306</v>
      </c>
      <c r="N30" s="26">
        <v>20438.829999999929</v>
      </c>
      <c r="O30" s="25">
        <v>42</v>
      </c>
      <c r="P30" s="26">
        <v>3112</v>
      </c>
      <c r="Q30" s="25">
        <v>8</v>
      </c>
      <c r="R30" s="26">
        <v>1255</v>
      </c>
      <c r="S30" s="25"/>
      <c r="T30" s="26"/>
      <c r="U30" s="25">
        <v>95</v>
      </c>
      <c r="V30" s="26">
        <v>6932.4000000000142</v>
      </c>
      <c r="W30" s="25">
        <v>48</v>
      </c>
      <c r="X30" s="26">
        <v>2915.7500000000018</v>
      </c>
      <c r="Y30" s="25"/>
      <c r="Z30" s="26"/>
      <c r="AA30" s="25">
        <v>59</v>
      </c>
      <c r="AB30" s="26">
        <v>16165</v>
      </c>
      <c r="AC30" s="25">
        <v>59</v>
      </c>
      <c r="AD30" s="26">
        <v>4168.449999999998</v>
      </c>
      <c r="AE30" s="25">
        <v>74</v>
      </c>
      <c r="AF30" s="26">
        <v>15273.599999999982</v>
      </c>
      <c r="AG30" s="25">
        <v>10</v>
      </c>
      <c r="AH30" s="26">
        <v>1587.5</v>
      </c>
      <c r="AI30" s="25">
        <v>10</v>
      </c>
      <c r="AJ30" s="26">
        <v>1084.1100000000001</v>
      </c>
      <c r="AK30" s="17">
        <v>0</v>
      </c>
      <c r="AL30" s="18">
        <v>0</v>
      </c>
      <c r="AM30" s="17">
        <v>3</v>
      </c>
      <c r="AN30" s="18">
        <v>16</v>
      </c>
      <c r="AO30" s="54">
        <v>1</v>
      </c>
      <c r="AP30" s="55">
        <v>1276</v>
      </c>
      <c r="AQ30" s="54">
        <v>104</v>
      </c>
      <c r="AR30" s="55">
        <v>82196.92</v>
      </c>
      <c r="AS30" s="54">
        <v>4</v>
      </c>
      <c r="AT30" s="55">
        <v>2594.0100000000002</v>
      </c>
      <c r="AU30" s="52">
        <v>18</v>
      </c>
      <c r="AV30" s="53">
        <v>3735</v>
      </c>
      <c r="AW30" s="52">
        <v>0</v>
      </c>
      <c r="AX30" s="53">
        <v>0</v>
      </c>
      <c r="AY30" s="36">
        <v>34</v>
      </c>
      <c r="AZ30" s="38">
        <f>393+846</f>
        <v>1239</v>
      </c>
    </row>
    <row r="31" spans="1:53" s="2" customFormat="1">
      <c r="A31" s="61"/>
      <c r="B31" s="62" t="s">
        <v>14</v>
      </c>
      <c r="C31" s="25">
        <v>122</v>
      </c>
      <c r="D31" s="26">
        <v>6012.8599999999951</v>
      </c>
      <c r="E31" s="25">
        <v>35</v>
      </c>
      <c r="F31" s="60">
        <v>1050</v>
      </c>
      <c r="G31" s="25">
        <v>1961</v>
      </c>
      <c r="H31" s="26">
        <v>58050</v>
      </c>
      <c r="I31" s="25">
        <v>52</v>
      </c>
      <c r="J31" s="26">
        <v>4681.1300000000019</v>
      </c>
      <c r="K31" s="25">
        <v>79</v>
      </c>
      <c r="L31" s="26">
        <v>14985.919999999996</v>
      </c>
      <c r="M31" s="25">
        <v>321</v>
      </c>
      <c r="N31" s="26">
        <v>21626.959999999919</v>
      </c>
      <c r="O31" s="25">
        <v>58</v>
      </c>
      <c r="P31" s="26">
        <v>2604</v>
      </c>
      <c r="Q31" s="25">
        <v>56</v>
      </c>
      <c r="R31" s="26">
        <v>9054</v>
      </c>
      <c r="S31" s="25">
        <v>2</v>
      </c>
      <c r="T31" s="26">
        <v>349.53</v>
      </c>
      <c r="U31" s="25">
        <v>87</v>
      </c>
      <c r="V31" s="26">
        <v>6187.8200000000106</v>
      </c>
      <c r="W31" s="25">
        <v>77</v>
      </c>
      <c r="X31" s="26">
        <v>5481.6100000000042</v>
      </c>
      <c r="Y31" s="25">
        <v>2</v>
      </c>
      <c r="Z31" s="26">
        <v>672</v>
      </c>
      <c r="AA31" s="25">
        <v>74</v>
      </c>
      <c r="AB31" s="26">
        <v>16053.23</v>
      </c>
      <c r="AC31" s="25">
        <v>74</v>
      </c>
      <c r="AD31" s="26">
        <v>4139.5799999999981</v>
      </c>
      <c r="AE31" s="25">
        <v>75</v>
      </c>
      <c r="AF31" s="26">
        <v>15479.999999999982</v>
      </c>
      <c r="AG31" s="25">
        <v>10</v>
      </c>
      <c r="AH31" s="26">
        <v>1587.5</v>
      </c>
      <c r="AI31" s="25">
        <v>9</v>
      </c>
      <c r="AJ31" s="26">
        <v>949.50000000000023</v>
      </c>
      <c r="AK31" s="19">
        <v>1</v>
      </c>
      <c r="AL31" s="20">
        <v>238.94</v>
      </c>
      <c r="AM31" s="17">
        <v>4</v>
      </c>
      <c r="AN31" s="18">
        <v>54</v>
      </c>
      <c r="AO31" s="54">
        <v>4</v>
      </c>
      <c r="AP31" s="55">
        <v>2958.51</v>
      </c>
      <c r="AQ31" s="54">
        <v>107</v>
      </c>
      <c r="AR31" s="55">
        <v>127279.18</v>
      </c>
      <c r="AS31" s="54">
        <v>4</v>
      </c>
      <c r="AT31" s="55">
        <v>1671.89</v>
      </c>
      <c r="AU31" s="52">
        <v>16</v>
      </c>
      <c r="AV31" s="53">
        <v>1890</v>
      </c>
      <c r="AW31" s="52">
        <v>2</v>
      </c>
      <c r="AX31" s="53">
        <v>400</v>
      </c>
      <c r="AY31" s="36">
        <v>28</v>
      </c>
      <c r="AZ31" s="38">
        <f>786+1288.88</f>
        <v>2074.88</v>
      </c>
    </row>
    <row r="32" spans="1:53" s="2" customFormat="1">
      <c r="A32" s="61"/>
      <c r="B32" s="21" t="s">
        <v>15</v>
      </c>
      <c r="C32" s="25">
        <v>110</v>
      </c>
      <c r="D32" s="26">
        <v>5582.4999999999955</v>
      </c>
      <c r="E32" s="25">
        <v>105</v>
      </c>
      <c r="F32" s="60">
        <v>3150</v>
      </c>
      <c r="G32" s="25">
        <v>1915</v>
      </c>
      <c r="H32" s="26">
        <v>57030</v>
      </c>
      <c r="I32" s="25">
        <v>56</v>
      </c>
      <c r="J32" s="26">
        <v>3878.8900000000008</v>
      </c>
      <c r="K32" s="25">
        <v>81</v>
      </c>
      <c r="L32" s="26">
        <v>15367.079999999996</v>
      </c>
      <c r="M32" s="25">
        <v>326</v>
      </c>
      <c r="N32" s="26">
        <v>22186.079999999914</v>
      </c>
      <c r="O32" s="25">
        <v>50</v>
      </c>
      <c r="P32" s="26">
        <v>1959</v>
      </c>
      <c r="Q32" s="25">
        <v>56</v>
      </c>
      <c r="R32" s="26">
        <v>10087</v>
      </c>
      <c r="S32" s="25">
        <v>2</v>
      </c>
      <c r="T32" s="26">
        <v>349.53</v>
      </c>
      <c r="U32" s="25">
        <v>82</v>
      </c>
      <c r="V32" s="26">
        <v>6280.6800000000094</v>
      </c>
      <c r="W32" s="25">
        <v>46</v>
      </c>
      <c r="X32" s="26">
        <v>2915.7500000000018</v>
      </c>
      <c r="Y32" s="25">
        <v>190</v>
      </c>
      <c r="Z32" s="26">
        <v>54118.400000000001</v>
      </c>
      <c r="AA32" s="25">
        <v>47</v>
      </c>
      <c r="AB32" s="26">
        <v>12966</v>
      </c>
      <c r="AC32" s="25">
        <v>47</v>
      </c>
      <c r="AD32" s="26">
        <v>3343.4999999999986</v>
      </c>
      <c r="AE32" s="25">
        <v>75</v>
      </c>
      <c r="AF32" s="26">
        <v>15479.999999999982</v>
      </c>
      <c r="AG32" s="25">
        <v>10</v>
      </c>
      <c r="AH32" s="26">
        <v>1587.5</v>
      </c>
      <c r="AI32" s="25">
        <v>8</v>
      </c>
      <c r="AJ32" s="26">
        <v>949.50000000000023</v>
      </c>
      <c r="AK32" s="17">
        <v>1</v>
      </c>
      <c r="AL32" s="18">
        <v>238.76</v>
      </c>
      <c r="AM32" s="17">
        <v>4</v>
      </c>
      <c r="AN32" s="18">
        <v>88</v>
      </c>
      <c r="AO32" s="54">
        <v>2</v>
      </c>
      <c r="AP32" s="55">
        <v>6431.59</v>
      </c>
      <c r="AQ32" s="54">
        <v>91</v>
      </c>
      <c r="AR32" s="55">
        <v>73786.23</v>
      </c>
      <c r="AS32" s="54">
        <v>4</v>
      </c>
      <c r="AT32" s="55">
        <v>2766.28</v>
      </c>
      <c r="AU32" s="52">
        <v>18</v>
      </c>
      <c r="AV32" s="53">
        <v>2190</v>
      </c>
      <c r="AW32" s="52">
        <v>0</v>
      </c>
      <c r="AX32" s="53">
        <v>0</v>
      </c>
      <c r="AY32" s="36">
        <v>6</v>
      </c>
      <c r="AZ32" s="38">
        <v>422.07</v>
      </c>
    </row>
    <row r="33" spans="1:52" s="2" customFormat="1">
      <c r="A33" s="61"/>
      <c r="B33" s="21" t="s">
        <v>16</v>
      </c>
      <c r="C33" s="25">
        <v>107</v>
      </c>
      <c r="D33" s="26">
        <v>5448.519999999995</v>
      </c>
      <c r="E33" s="25">
        <v>120</v>
      </c>
      <c r="F33" s="60">
        <v>2970</v>
      </c>
      <c r="G33" s="25">
        <v>1913</v>
      </c>
      <c r="H33" s="26">
        <v>57390</v>
      </c>
      <c r="I33" s="25">
        <v>49</v>
      </c>
      <c r="J33" s="26">
        <v>3599.83</v>
      </c>
      <c r="K33" s="25">
        <v>82</v>
      </c>
      <c r="L33" s="26">
        <v>15557.659999999996</v>
      </c>
      <c r="M33" s="25">
        <v>341</v>
      </c>
      <c r="N33" s="26">
        <v>23232.579999999904</v>
      </c>
      <c r="O33" s="25">
        <v>94</v>
      </c>
      <c r="P33" s="26">
        <v>6145.4</v>
      </c>
      <c r="Q33" s="25">
        <v>52</v>
      </c>
      <c r="R33" s="26">
        <v>8519</v>
      </c>
      <c r="S33" s="25">
        <v>2</v>
      </c>
      <c r="T33" s="26">
        <v>349.53</v>
      </c>
      <c r="U33" s="25">
        <v>78</v>
      </c>
      <c r="V33" s="26">
        <v>5953.8000000000084</v>
      </c>
      <c r="W33" s="25">
        <v>46</v>
      </c>
      <c r="X33" s="26">
        <v>3055.7300000000018</v>
      </c>
      <c r="Y33" s="25">
        <v>223</v>
      </c>
      <c r="Z33" s="26">
        <v>61141.319999999992</v>
      </c>
      <c r="AA33" s="25">
        <v>81</v>
      </c>
      <c r="AB33" s="26">
        <v>6638.8700000000017</v>
      </c>
      <c r="AC33" s="25">
        <v>77</v>
      </c>
      <c r="AD33" s="26">
        <v>1533.8500000000006</v>
      </c>
      <c r="AE33" s="25">
        <v>77</v>
      </c>
      <c r="AF33" s="26">
        <v>15892.799999999981</v>
      </c>
      <c r="AG33" s="25">
        <v>10</v>
      </c>
      <c r="AH33" s="26">
        <v>1587.5</v>
      </c>
      <c r="AI33" s="25">
        <v>8</v>
      </c>
      <c r="AJ33" s="26">
        <v>949.50000000000023</v>
      </c>
      <c r="AK33" s="17">
        <v>1</v>
      </c>
      <c r="AL33" s="18">
        <v>238.91</v>
      </c>
      <c r="AM33" s="17">
        <v>6</v>
      </c>
      <c r="AN33" s="18">
        <v>126</v>
      </c>
      <c r="AO33" s="54">
        <v>0</v>
      </c>
      <c r="AP33" s="55">
        <v>0</v>
      </c>
      <c r="AQ33" s="54">
        <v>92</v>
      </c>
      <c r="AR33" s="55">
        <v>79494.95</v>
      </c>
      <c r="AS33" s="54">
        <v>3</v>
      </c>
      <c r="AT33" s="55">
        <v>1236.03</v>
      </c>
      <c r="AU33" s="52">
        <v>18</v>
      </c>
      <c r="AV33" s="53">
        <v>2190</v>
      </c>
      <c r="AW33" s="52">
        <v>0</v>
      </c>
      <c r="AX33" s="53">
        <v>0</v>
      </c>
      <c r="AY33" s="36"/>
      <c r="AZ33" s="38"/>
    </row>
    <row r="34" spans="1:52" s="2" customFormat="1">
      <c r="A34" s="61"/>
      <c r="B34" s="21" t="s">
        <v>17</v>
      </c>
      <c r="C34" s="25">
        <v>105</v>
      </c>
      <c r="D34" s="26">
        <v>5456.6399999999967</v>
      </c>
      <c r="E34" s="25">
        <v>2054</v>
      </c>
      <c r="F34" s="60">
        <v>60900</v>
      </c>
      <c r="G34" s="25"/>
      <c r="H34" s="26"/>
      <c r="I34" s="25">
        <v>38</v>
      </c>
      <c r="J34" s="26">
        <v>3479.99</v>
      </c>
      <c r="K34" s="25">
        <v>82</v>
      </c>
      <c r="L34" s="26">
        <v>15557.659999999996</v>
      </c>
      <c r="M34" s="25">
        <v>348</v>
      </c>
      <c r="N34" s="26">
        <v>23861.589999999898</v>
      </c>
      <c r="O34" s="25">
        <v>70</v>
      </c>
      <c r="P34" s="26">
        <v>3108</v>
      </c>
      <c r="Q34" s="25">
        <v>72</v>
      </c>
      <c r="R34" s="26">
        <v>11363</v>
      </c>
      <c r="S34" s="25"/>
      <c r="T34" s="26"/>
      <c r="U34" s="25">
        <v>87</v>
      </c>
      <c r="V34" s="26">
        <v>5979.660000000008</v>
      </c>
      <c r="W34" s="25">
        <v>46</v>
      </c>
      <c r="X34" s="26">
        <v>3149.010000000002</v>
      </c>
      <c r="Y34" s="25">
        <v>223</v>
      </c>
      <c r="Z34" s="26">
        <v>65712</v>
      </c>
      <c r="AA34" s="25">
        <v>9</v>
      </c>
      <c r="AB34" s="26">
        <v>2379</v>
      </c>
      <c r="AC34" s="25">
        <v>9</v>
      </c>
      <c r="AD34" s="26">
        <v>613.46999999999991</v>
      </c>
      <c r="AE34" s="25">
        <v>77</v>
      </c>
      <c r="AF34" s="26">
        <v>15892.799999999981</v>
      </c>
      <c r="AG34" s="25">
        <v>10</v>
      </c>
      <c r="AH34" s="26">
        <v>1587.5</v>
      </c>
      <c r="AI34" s="25">
        <v>11</v>
      </c>
      <c r="AJ34" s="26">
        <v>893.52000000000021</v>
      </c>
      <c r="AK34" s="19">
        <v>1</v>
      </c>
      <c r="AL34" s="18">
        <v>239.24</v>
      </c>
      <c r="AM34" s="17">
        <v>5</v>
      </c>
      <c r="AN34" s="18">
        <v>86</v>
      </c>
      <c r="AO34" s="54">
        <v>0</v>
      </c>
      <c r="AP34" s="55">
        <v>0</v>
      </c>
      <c r="AQ34" s="54">
        <v>108</v>
      </c>
      <c r="AR34" s="55">
        <v>82966.45</v>
      </c>
      <c r="AS34" s="54">
        <v>6</v>
      </c>
      <c r="AT34" s="55">
        <v>4879.53</v>
      </c>
      <c r="AU34" s="52">
        <v>12</v>
      </c>
      <c r="AV34" s="53">
        <v>620.78</v>
      </c>
      <c r="AW34" s="52">
        <v>0</v>
      </c>
      <c r="AX34" s="53">
        <v>0</v>
      </c>
      <c r="AY34" s="36"/>
      <c r="AZ34" s="38"/>
    </row>
    <row r="35" spans="1:52" s="2" customFormat="1">
      <c r="A35" s="61"/>
      <c r="B35" s="21" t="s">
        <v>18</v>
      </c>
      <c r="C35" s="25">
        <v>103</v>
      </c>
      <c r="D35" s="26">
        <v>5874.2499999999991</v>
      </c>
      <c r="E35" s="25">
        <v>2047</v>
      </c>
      <c r="F35" s="60">
        <v>60270</v>
      </c>
      <c r="G35" s="25"/>
      <c r="H35" s="26"/>
      <c r="I35" s="25">
        <v>39</v>
      </c>
      <c r="J35" s="26">
        <v>3877.79</v>
      </c>
      <c r="K35" s="25">
        <v>82</v>
      </c>
      <c r="L35" s="26">
        <v>16911.139999999992</v>
      </c>
      <c r="M35" s="25">
        <v>370</v>
      </c>
      <c r="N35" s="26">
        <v>27635.520000000102</v>
      </c>
      <c r="O35" s="25">
        <v>64</v>
      </c>
      <c r="P35" s="26">
        <v>4172.5</v>
      </c>
      <c r="Q35" s="25">
        <v>6</v>
      </c>
      <c r="R35" s="26">
        <v>462</v>
      </c>
      <c r="S35" s="25"/>
      <c r="T35" s="26"/>
      <c r="U35" s="25">
        <v>82</v>
      </c>
      <c r="V35" s="26">
        <v>6268.189999999996</v>
      </c>
      <c r="W35" s="25">
        <v>47</v>
      </c>
      <c r="X35" s="26">
        <v>3169.5000000000014</v>
      </c>
      <c r="Y35" s="25">
        <v>224</v>
      </c>
      <c r="Z35" s="26">
        <v>65687.23</v>
      </c>
      <c r="AA35" s="25">
        <v>11</v>
      </c>
      <c r="AB35" s="26">
        <v>2359.64</v>
      </c>
      <c r="AC35" s="25">
        <v>11</v>
      </c>
      <c r="AD35" s="26">
        <v>608.48</v>
      </c>
      <c r="AE35" s="25">
        <v>77</v>
      </c>
      <c r="AF35" s="26">
        <v>17275.720000000019</v>
      </c>
      <c r="AG35" s="25">
        <v>10</v>
      </c>
      <c r="AH35" s="26">
        <v>1587.5</v>
      </c>
      <c r="AI35" s="25">
        <v>11</v>
      </c>
      <c r="AJ35" s="26">
        <v>683.3900000000001</v>
      </c>
      <c r="AK35" s="17">
        <v>1</v>
      </c>
      <c r="AL35" s="18">
        <v>239.46</v>
      </c>
      <c r="AM35" s="17">
        <v>6</v>
      </c>
      <c r="AN35" s="18">
        <v>160</v>
      </c>
      <c r="AO35" s="54">
        <v>2</v>
      </c>
      <c r="AP35" s="57">
        <v>6612.39</v>
      </c>
      <c r="AQ35" s="54">
        <v>105</v>
      </c>
      <c r="AR35" s="55">
        <v>93598.9</v>
      </c>
      <c r="AS35" s="54">
        <v>4</v>
      </c>
      <c r="AT35" s="55">
        <v>1731.7</v>
      </c>
      <c r="AU35" s="52">
        <v>11</v>
      </c>
      <c r="AV35" s="53">
        <v>1215</v>
      </c>
      <c r="AW35" s="52">
        <v>0</v>
      </c>
      <c r="AX35" s="53">
        <v>0</v>
      </c>
      <c r="AY35" s="36">
        <v>2</v>
      </c>
      <c r="AZ35" s="38">
        <v>30</v>
      </c>
    </row>
    <row r="36" spans="1:52" s="2" customFormat="1">
      <c r="A36" s="61"/>
      <c r="B36" s="21" t="s">
        <v>19</v>
      </c>
      <c r="C36" s="25">
        <v>105</v>
      </c>
      <c r="D36" s="26">
        <v>5997.8199999999988</v>
      </c>
      <c r="E36" s="25">
        <v>2047</v>
      </c>
      <c r="F36" s="60">
        <v>60360</v>
      </c>
      <c r="G36" s="25"/>
      <c r="H36" s="26"/>
      <c r="I36" s="25">
        <v>37</v>
      </c>
      <c r="J36" s="26">
        <v>3724.6699999999996</v>
      </c>
      <c r="K36" s="25">
        <v>83</v>
      </c>
      <c r="L36" s="26">
        <v>17118.299999999992</v>
      </c>
      <c r="M36" s="25">
        <v>382</v>
      </c>
      <c r="N36" s="26">
        <v>28182.580000000115</v>
      </c>
      <c r="O36" s="25">
        <v>56</v>
      </c>
      <c r="P36" s="26">
        <v>3255</v>
      </c>
      <c r="Q36" s="25"/>
      <c r="R36" s="26"/>
      <c r="S36" s="25"/>
      <c r="T36" s="26"/>
      <c r="U36" s="25">
        <v>74</v>
      </c>
      <c r="V36" s="26">
        <v>5674.3699999999963</v>
      </c>
      <c r="W36" s="25">
        <v>40</v>
      </c>
      <c r="X36" s="26">
        <v>2868.4599999999996</v>
      </c>
      <c r="Y36" s="25">
        <v>224</v>
      </c>
      <c r="Z36" s="26">
        <v>66192</v>
      </c>
      <c r="AA36" s="25">
        <v>7</v>
      </c>
      <c r="AB36" s="26">
        <v>1779</v>
      </c>
      <c r="AC36" s="25">
        <v>7</v>
      </c>
      <c r="AD36" s="26">
        <v>458.74999999999994</v>
      </c>
      <c r="AE36" s="25">
        <v>79</v>
      </c>
      <c r="AF36" s="26">
        <v>17724.440000000021</v>
      </c>
      <c r="AG36" s="25">
        <v>10</v>
      </c>
      <c r="AH36" s="26">
        <v>1587.5</v>
      </c>
      <c r="AI36" s="25">
        <v>7</v>
      </c>
      <c r="AJ36" s="26">
        <v>659.8900000000001</v>
      </c>
      <c r="AK36" s="17">
        <v>1</v>
      </c>
      <c r="AL36" s="23">
        <v>239.54</v>
      </c>
      <c r="AM36" s="17">
        <v>0</v>
      </c>
      <c r="AN36" s="18">
        <v>0</v>
      </c>
      <c r="AO36" s="58" t="s">
        <v>47</v>
      </c>
      <c r="AP36" s="57">
        <v>979.1</v>
      </c>
      <c r="AQ36" s="54">
        <v>94</v>
      </c>
      <c r="AR36" s="55">
        <v>74431.56</v>
      </c>
      <c r="AS36" s="54">
        <v>5</v>
      </c>
      <c r="AT36" s="55">
        <v>7357.99</v>
      </c>
      <c r="AU36" s="52">
        <v>9</v>
      </c>
      <c r="AV36" s="53">
        <v>930</v>
      </c>
      <c r="AW36" s="52">
        <v>0</v>
      </c>
      <c r="AX36" s="53">
        <v>0</v>
      </c>
      <c r="AY36" s="36"/>
      <c r="AZ36" s="38"/>
    </row>
    <row r="37" spans="1:52" s="2" customFormat="1">
      <c r="A37" s="61"/>
      <c r="B37" s="21" t="s">
        <v>20</v>
      </c>
      <c r="C37" s="25">
        <v>107</v>
      </c>
      <c r="D37" s="26">
        <v>5997.8199999999988</v>
      </c>
      <c r="E37" s="25">
        <v>3893</v>
      </c>
      <c r="F37" s="60">
        <v>59550</v>
      </c>
      <c r="G37" s="25"/>
      <c r="H37" s="26"/>
      <c r="I37" s="25">
        <v>37</v>
      </c>
      <c r="J37" s="26">
        <v>3724.6699999999996</v>
      </c>
      <c r="K37" s="25">
        <v>86</v>
      </c>
      <c r="L37" s="26">
        <v>17532.619999999992</v>
      </c>
      <c r="M37" s="25">
        <v>413</v>
      </c>
      <c r="N37" s="26">
        <v>30182.130000000121</v>
      </c>
      <c r="O37" s="25">
        <v>56</v>
      </c>
      <c r="P37" s="26">
        <v>2994</v>
      </c>
      <c r="Q37" s="25">
        <v>4</v>
      </c>
      <c r="R37" s="26">
        <v>246</v>
      </c>
      <c r="S37" s="25"/>
      <c r="T37" s="26"/>
      <c r="U37" s="25">
        <v>72</v>
      </c>
      <c r="V37" s="26">
        <v>4936.4799999999959</v>
      </c>
      <c r="W37" s="25">
        <v>61</v>
      </c>
      <c r="X37" s="26">
        <v>4905.0199999999977</v>
      </c>
      <c r="Y37" s="25">
        <v>226</v>
      </c>
      <c r="Z37" s="26">
        <v>66192</v>
      </c>
      <c r="AA37" s="25">
        <v>7</v>
      </c>
      <c r="AB37" s="26">
        <v>1779</v>
      </c>
      <c r="AC37" s="25">
        <v>7</v>
      </c>
      <c r="AD37" s="26">
        <v>458.74999999999994</v>
      </c>
      <c r="AE37" s="25">
        <v>80</v>
      </c>
      <c r="AF37" s="26">
        <v>17724.440000000021</v>
      </c>
      <c r="AG37" s="25">
        <v>10</v>
      </c>
      <c r="AH37" s="26">
        <v>1587.5</v>
      </c>
      <c r="AI37" s="25">
        <v>8</v>
      </c>
      <c r="AJ37" s="26">
        <v>536.08000000000004</v>
      </c>
      <c r="AK37" s="17">
        <v>1</v>
      </c>
      <c r="AL37" s="23">
        <v>239.54</v>
      </c>
      <c r="AM37" s="17">
        <v>3</v>
      </c>
      <c r="AN37" s="18">
        <v>120</v>
      </c>
      <c r="AO37" s="54">
        <v>0</v>
      </c>
      <c r="AP37" s="57">
        <v>0</v>
      </c>
      <c r="AQ37" s="54">
        <v>96</v>
      </c>
      <c r="AR37" s="55">
        <v>68123.8</v>
      </c>
      <c r="AS37" s="54">
        <v>6</v>
      </c>
      <c r="AT37" s="55">
        <v>5430.91</v>
      </c>
      <c r="AU37" s="52">
        <v>15</v>
      </c>
      <c r="AV37" s="53">
        <v>1800</v>
      </c>
      <c r="AW37" s="52">
        <v>0</v>
      </c>
      <c r="AX37" s="53">
        <v>0</v>
      </c>
      <c r="AY37" s="36">
        <v>8</v>
      </c>
      <c r="AZ37" s="38">
        <v>1440.1100000000001</v>
      </c>
    </row>
    <row r="38" spans="1:52">
      <c r="A38" s="61"/>
      <c r="B38" s="21" t="s">
        <v>21</v>
      </c>
      <c r="C38" s="25">
        <v>108</v>
      </c>
      <c r="D38" s="26">
        <v>6064.0199999999986</v>
      </c>
      <c r="E38" s="25">
        <v>5012</v>
      </c>
      <c r="F38" s="60">
        <v>150240</v>
      </c>
      <c r="G38" s="25">
        <v>21</v>
      </c>
      <c r="H38" s="26">
        <v>630</v>
      </c>
      <c r="I38" s="25">
        <v>35</v>
      </c>
      <c r="J38" s="26">
        <v>3648.1099999999997</v>
      </c>
      <c r="K38" s="25">
        <v>85</v>
      </c>
      <c r="L38" s="26">
        <v>17532.619999999992</v>
      </c>
      <c r="M38" s="25">
        <v>414</v>
      </c>
      <c r="N38" s="26">
        <v>30310.50000000012</v>
      </c>
      <c r="O38" s="25">
        <v>50</v>
      </c>
      <c r="P38" s="26">
        <v>3253</v>
      </c>
      <c r="Q38" s="25">
        <v>52</v>
      </c>
      <c r="R38" s="26">
        <v>10276</v>
      </c>
      <c r="S38" s="25">
        <v>2</v>
      </c>
      <c r="T38" s="26">
        <v>379.94</v>
      </c>
      <c r="U38" s="25">
        <v>69</v>
      </c>
      <c r="V38" s="26">
        <v>4917.7899999999972</v>
      </c>
      <c r="W38" s="25">
        <v>56</v>
      </c>
      <c r="X38" s="26">
        <v>3664.7500000000018</v>
      </c>
      <c r="Y38" s="25">
        <v>224</v>
      </c>
      <c r="Z38" s="26">
        <v>66063.48000000001</v>
      </c>
      <c r="AA38" s="25">
        <v>7</v>
      </c>
      <c r="AB38" s="26">
        <v>1779</v>
      </c>
      <c r="AC38" s="25">
        <v>7</v>
      </c>
      <c r="AD38" s="26">
        <v>458.74999999999994</v>
      </c>
      <c r="AE38" s="25">
        <v>79</v>
      </c>
      <c r="AF38" s="26">
        <v>17724.440000000021</v>
      </c>
      <c r="AG38" s="25">
        <v>10</v>
      </c>
      <c r="AH38" s="26">
        <v>1587.5</v>
      </c>
      <c r="AI38" s="25">
        <v>10</v>
      </c>
      <c r="AJ38" s="26">
        <v>394.59000000000003</v>
      </c>
      <c r="AK38" s="29" t="s">
        <v>47</v>
      </c>
      <c r="AL38" s="23">
        <v>239.64</v>
      </c>
      <c r="AM38" s="17">
        <v>6</v>
      </c>
      <c r="AN38" s="18">
        <v>110</v>
      </c>
      <c r="AO38" s="58" t="s">
        <v>48</v>
      </c>
      <c r="AP38" s="57">
        <v>5716.91</v>
      </c>
      <c r="AQ38" s="54">
        <v>98</v>
      </c>
      <c r="AR38" s="57">
        <v>79601.91</v>
      </c>
      <c r="AS38" s="54">
        <v>3</v>
      </c>
      <c r="AT38" s="57">
        <v>1523.89</v>
      </c>
      <c r="AU38" s="52">
        <v>16</v>
      </c>
      <c r="AV38" s="56">
        <v>1860</v>
      </c>
      <c r="AW38" s="52">
        <v>0</v>
      </c>
      <c r="AX38" s="53">
        <v>0</v>
      </c>
      <c r="AY38" s="36">
        <v>2</v>
      </c>
      <c r="AZ38" s="38">
        <v>30</v>
      </c>
    </row>
    <row r="39" spans="1:52">
      <c r="A39" s="61"/>
      <c r="B39" s="21" t="s">
        <v>22</v>
      </c>
      <c r="C39" s="25">
        <v>110</v>
      </c>
      <c r="D39" s="26">
        <v>6160.8499999999985</v>
      </c>
      <c r="E39" s="25">
        <v>5048</v>
      </c>
      <c r="F39" s="60">
        <v>150900</v>
      </c>
      <c r="G39" s="25">
        <v>51</v>
      </c>
      <c r="H39" s="26">
        <v>1530</v>
      </c>
      <c r="I39" s="25">
        <v>38</v>
      </c>
      <c r="J39" s="26">
        <v>3766.18</v>
      </c>
      <c r="K39" s="25">
        <v>86</v>
      </c>
      <c r="L39" s="26">
        <v>17739.779999999992</v>
      </c>
      <c r="M39" s="25">
        <v>418</v>
      </c>
      <c r="N39" s="26">
        <v>29968.830000000118</v>
      </c>
      <c r="O39" s="25">
        <v>105</v>
      </c>
      <c r="P39" s="26">
        <v>6499.75</v>
      </c>
      <c r="Q39" s="25">
        <v>56</v>
      </c>
      <c r="R39" s="26">
        <v>10428</v>
      </c>
      <c r="S39" s="25"/>
      <c r="T39" s="26"/>
      <c r="U39" s="25">
        <v>59</v>
      </c>
      <c r="V39" s="26">
        <v>4598.3299999999981</v>
      </c>
      <c r="W39" s="25">
        <v>66</v>
      </c>
      <c r="X39" s="26">
        <v>4413.5600000000022</v>
      </c>
      <c r="Y39" s="25">
        <v>222</v>
      </c>
      <c r="Z39" s="26">
        <v>65616</v>
      </c>
      <c r="AA39" s="25">
        <v>9</v>
      </c>
      <c r="AB39" s="26">
        <v>1779</v>
      </c>
      <c r="AC39" s="25">
        <v>9</v>
      </c>
      <c r="AD39" s="26">
        <v>458.74999999999994</v>
      </c>
      <c r="AE39" s="25">
        <v>83</v>
      </c>
      <c r="AF39" s="26">
        <v>18621.880000000023</v>
      </c>
      <c r="AG39" s="25">
        <v>10</v>
      </c>
      <c r="AH39" s="26">
        <v>1587.5</v>
      </c>
      <c r="AI39" s="25">
        <v>11</v>
      </c>
      <c r="AJ39" s="26">
        <v>553.82999999999993</v>
      </c>
      <c r="AK39" s="17">
        <v>0</v>
      </c>
      <c r="AL39" s="23">
        <v>0</v>
      </c>
      <c r="AM39" s="17">
        <v>5</v>
      </c>
      <c r="AN39" s="18">
        <v>117</v>
      </c>
      <c r="AO39" s="54">
        <v>2</v>
      </c>
      <c r="AP39" s="57">
        <v>956.77</v>
      </c>
      <c r="AQ39" s="54">
        <v>93</v>
      </c>
      <c r="AR39" s="57">
        <v>66385.17</v>
      </c>
      <c r="AS39" s="54">
        <v>4</v>
      </c>
      <c r="AT39" s="57">
        <v>1755.03</v>
      </c>
      <c r="AU39" s="52">
        <v>18</v>
      </c>
      <c r="AV39" s="56">
        <v>2700</v>
      </c>
      <c r="AW39" s="52">
        <v>0</v>
      </c>
      <c r="AX39" s="53">
        <v>0</v>
      </c>
      <c r="AY39" s="36">
        <v>63</v>
      </c>
      <c r="AZ39" s="38">
        <v>1200</v>
      </c>
    </row>
    <row r="40" spans="1:52">
      <c r="A40" s="61"/>
      <c r="B40" s="21" t="s">
        <v>23</v>
      </c>
      <c r="C40" s="25">
        <v>113</v>
      </c>
      <c r="D40" s="26">
        <v>6093.9399999999987</v>
      </c>
      <c r="E40" s="25">
        <v>5132</v>
      </c>
      <c r="F40" s="60">
        <v>153930</v>
      </c>
      <c r="G40" s="25">
        <v>68</v>
      </c>
      <c r="H40" s="26">
        <v>1530</v>
      </c>
      <c r="I40" s="25">
        <v>33</v>
      </c>
      <c r="J40" s="26">
        <v>3462.6899999999996</v>
      </c>
      <c r="K40" s="25">
        <v>88</v>
      </c>
      <c r="L40" s="26">
        <v>17927.53999999999</v>
      </c>
      <c r="M40" s="25">
        <v>419</v>
      </c>
      <c r="N40" s="26">
        <v>30614.720000000132</v>
      </c>
      <c r="O40" s="25">
        <v>65</v>
      </c>
      <c r="P40" s="26">
        <v>5236.7</v>
      </c>
      <c r="Q40" s="25">
        <v>49</v>
      </c>
      <c r="R40" s="26">
        <v>10500</v>
      </c>
      <c r="S40" s="25">
        <v>1</v>
      </c>
      <c r="T40" s="26">
        <v>0</v>
      </c>
      <c r="U40" s="25">
        <v>59</v>
      </c>
      <c r="V40" s="26">
        <v>4859.3499999999976</v>
      </c>
      <c r="W40" s="25">
        <v>88</v>
      </c>
      <c r="X40" s="26">
        <v>7564.0999999999995</v>
      </c>
      <c r="Y40" s="25">
        <v>220</v>
      </c>
      <c r="Z40" s="26">
        <v>65280</v>
      </c>
      <c r="AA40" s="25">
        <v>5</v>
      </c>
      <c r="AB40" s="26">
        <v>1393</v>
      </c>
      <c r="AC40" s="25">
        <v>5</v>
      </c>
      <c r="AD40" s="26">
        <v>359.21</v>
      </c>
      <c r="AE40" s="25">
        <v>83</v>
      </c>
      <c r="AF40" s="26">
        <v>18621.880000000023</v>
      </c>
      <c r="AG40" s="25">
        <v>4</v>
      </c>
      <c r="AH40" s="26">
        <v>2807.3399999999997</v>
      </c>
      <c r="AI40" s="25">
        <v>8</v>
      </c>
      <c r="AJ40" s="26">
        <v>972.03</v>
      </c>
      <c r="AK40" s="17">
        <v>1</v>
      </c>
      <c r="AL40" s="23">
        <v>239.62</v>
      </c>
      <c r="AM40" s="17">
        <v>6</v>
      </c>
      <c r="AN40" s="18">
        <v>146</v>
      </c>
      <c r="AO40" s="54">
        <v>1</v>
      </c>
      <c r="AP40" s="57">
        <v>771.49</v>
      </c>
      <c r="AQ40" s="54">
        <v>84</v>
      </c>
      <c r="AR40" s="55">
        <v>59314.86</v>
      </c>
      <c r="AS40" s="54">
        <v>3</v>
      </c>
      <c r="AT40" s="55">
        <v>2075.67</v>
      </c>
      <c r="AU40" s="52">
        <v>18</v>
      </c>
      <c r="AV40" s="53">
        <v>4500</v>
      </c>
      <c r="AW40" s="52">
        <v>4</v>
      </c>
      <c r="AX40" s="53">
        <v>800</v>
      </c>
      <c r="AY40" s="36">
        <v>21</v>
      </c>
      <c r="AZ40" s="38">
        <v>1140</v>
      </c>
    </row>
    <row r="41" spans="1:52">
      <c r="A41" s="68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70"/>
      <c r="AO41" s="30"/>
      <c r="AP41" s="30"/>
      <c r="AQ41" s="30"/>
      <c r="AR41" s="30"/>
      <c r="AS41" s="30"/>
      <c r="AT41" s="31"/>
      <c r="AU41" s="30"/>
      <c r="AV41" s="31"/>
      <c r="AW41" s="30"/>
      <c r="AX41" s="31"/>
      <c r="AY41" s="30"/>
      <c r="AZ41" s="31"/>
    </row>
    <row r="42" spans="1:52" s="1" customFormat="1" ht="18.75" customHeight="1">
      <c r="A42" s="71" t="s">
        <v>34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</row>
    <row r="43" spans="1:52">
      <c r="A43" s="7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</row>
    <row r="44" spans="1:52" ht="16.5">
      <c r="A44" s="7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73"/>
      <c r="Q44" s="73"/>
      <c r="R44" s="74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</row>
    <row r="45" spans="1:52" ht="16.5">
      <c r="A45" s="7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73"/>
      <c r="Q45" s="73"/>
      <c r="R45" s="74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</row>
    <row r="46" spans="1:52" ht="16.5">
      <c r="A46" s="7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73"/>
      <c r="Q46" s="73"/>
      <c r="R46" s="74"/>
      <c r="S46" s="75"/>
      <c r="T46" s="73"/>
      <c r="U46" s="73"/>
      <c r="V46" s="76"/>
      <c r="W46" s="73"/>
      <c r="X46" s="73"/>
      <c r="Y46" s="73"/>
      <c r="Z46" s="73"/>
      <c r="AA46" s="73"/>
      <c r="AB46" s="73"/>
      <c r="AC46" s="73"/>
      <c r="AD46" s="7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</row>
    <row r="47" spans="1:52" ht="16.5">
      <c r="A47" s="7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73"/>
      <c r="Q47" s="73"/>
      <c r="R47" s="77"/>
      <c r="S47" s="76"/>
      <c r="T47" s="73"/>
      <c r="U47" s="75"/>
      <c r="V47" s="76"/>
      <c r="W47" s="75"/>
      <c r="X47" s="78"/>
      <c r="Y47" s="75"/>
      <c r="Z47" s="75"/>
      <c r="AA47" s="75"/>
      <c r="AB47" s="75"/>
      <c r="AC47" s="75"/>
      <c r="AD47" s="78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</row>
    <row r="48" spans="1:52" ht="16.5">
      <c r="A48" s="7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73"/>
      <c r="Q48" s="75"/>
      <c r="R48" s="75"/>
      <c r="S48" s="76"/>
      <c r="T48" s="73"/>
      <c r="U48" s="75"/>
      <c r="V48" s="76"/>
      <c r="W48" s="75"/>
      <c r="X48" s="78"/>
      <c r="Y48" s="75"/>
      <c r="Z48" s="75"/>
      <c r="AA48" s="75"/>
      <c r="AB48" s="75"/>
      <c r="AC48" s="75"/>
      <c r="AD48" s="78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</row>
    <row r="49" spans="1:52" ht="16.5">
      <c r="A49" s="7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73"/>
      <c r="Q49" s="75"/>
      <c r="R49" s="75"/>
      <c r="S49" s="76"/>
      <c r="T49" s="73"/>
      <c r="U49" s="75"/>
      <c r="V49" s="76"/>
      <c r="W49" s="75"/>
      <c r="X49" s="73"/>
      <c r="Y49" s="75"/>
      <c r="Z49" s="75"/>
      <c r="AA49" s="75"/>
      <c r="AB49" s="75"/>
      <c r="AC49" s="75"/>
      <c r="AD49" s="78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</row>
    <row r="50" spans="1:52" ht="16.5">
      <c r="A50" s="72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73"/>
      <c r="Q50" s="75"/>
      <c r="R50" s="75"/>
      <c r="S50" s="76"/>
      <c r="T50" s="73"/>
      <c r="U50" s="75"/>
      <c r="V50" s="76"/>
      <c r="W50" s="75"/>
      <c r="X50" s="73"/>
      <c r="Y50" s="75"/>
      <c r="Z50" s="75"/>
      <c r="AA50" s="75"/>
      <c r="AB50" s="75"/>
      <c r="AC50" s="75"/>
      <c r="AD50" s="78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</row>
    <row r="51" spans="1:52" ht="16.5">
      <c r="A51" s="72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73"/>
      <c r="Q51" s="75"/>
      <c r="R51" s="75"/>
      <c r="S51" s="76"/>
      <c r="T51" s="76"/>
      <c r="U51" s="75"/>
      <c r="V51" s="78"/>
      <c r="W51" s="75"/>
      <c r="X51" s="73"/>
      <c r="Y51" s="75"/>
      <c r="Z51" s="75"/>
      <c r="AA51" s="75"/>
      <c r="AB51" s="75"/>
      <c r="AC51" s="75"/>
      <c r="AD51" s="78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</row>
    <row r="52" spans="1:52" ht="16.5">
      <c r="A52" s="7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73"/>
      <c r="Q52" s="75"/>
      <c r="R52" s="75"/>
      <c r="S52" s="75"/>
      <c r="T52" s="76"/>
      <c r="U52" s="75"/>
      <c r="V52" s="78"/>
      <c r="W52" s="75"/>
      <c r="X52" s="73"/>
      <c r="Y52" s="75"/>
      <c r="Z52" s="75"/>
      <c r="AA52" s="75"/>
      <c r="AB52" s="75"/>
      <c r="AC52" s="75"/>
      <c r="AD52" s="78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</row>
    <row r="53" spans="1:52" ht="16.5">
      <c r="A53" s="72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73"/>
      <c r="Q53" s="75"/>
      <c r="R53" s="75"/>
      <c r="S53" s="75"/>
      <c r="T53" s="76"/>
      <c r="U53" s="75"/>
      <c r="V53" s="78"/>
      <c r="W53" s="75"/>
      <c r="X53" s="73"/>
      <c r="Y53" s="75"/>
      <c r="Z53" s="75"/>
      <c r="AA53" s="75"/>
      <c r="AB53" s="75"/>
      <c r="AC53" s="75"/>
      <c r="AD53" s="78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</row>
    <row r="54" spans="1:52" ht="16.5">
      <c r="A54" s="7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73"/>
      <c r="Q54" s="75"/>
      <c r="R54" s="75"/>
      <c r="S54" s="75"/>
      <c r="T54" s="76"/>
      <c r="U54" s="75"/>
      <c r="V54" s="78"/>
      <c r="W54" s="75"/>
      <c r="X54" s="73"/>
      <c r="Y54" s="75"/>
      <c r="Z54" s="75"/>
      <c r="AA54" s="75"/>
      <c r="AB54" s="75"/>
      <c r="AC54" s="75"/>
      <c r="AD54" s="78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</row>
    <row r="55" spans="1:52" ht="16.5">
      <c r="A55" s="7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73"/>
      <c r="Q55" s="75"/>
      <c r="R55" s="75"/>
      <c r="S55" s="75"/>
      <c r="T55" s="76"/>
      <c r="U55" s="75"/>
      <c r="V55" s="78"/>
      <c r="W55" s="75"/>
      <c r="X55" s="78"/>
      <c r="Y55" s="75"/>
      <c r="Z55" s="75"/>
      <c r="AA55" s="75"/>
      <c r="AB55" s="75"/>
      <c r="AC55" s="75"/>
      <c r="AD55" s="78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</row>
    <row r="56" spans="1:52" ht="16.5">
      <c r="A56" s="72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73"/>
      <c r="Q56" s="75"/>
      <c r="R56" s="75"/>
      <c r="S56" s="75"/>
      <c r="T56" s="73"/>
      <c r="U56" s="75"/>
      <c r="V56" s="78"/>
      <c r="W56" s="75"/>
      <c r="X56" s="78"/>
      <c r="Y56" s="75"/>
      <c r="Z56" s="75"/>
      <c r="AA56" s="75"/>
      <c r="AB56" s="75"/>
      <c r="AC56" s="75"/>
      <c r="AD56" s="78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</row>
    <row r="57" spans="1:52" ht="16.5">
      <c r="A57" s="72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73"/>
      <c r="Q57" s="75"/>
      <c r="R57" s="75"/>
      <c r="S57" s="75"/>
      <c r="T57" s="73"/>
      <c r="U57" s="75"/>
      <c r="V57" s="78"/>
      <c r="W57" s="75"/>
      <c r="X57" s="78"/>
      <c r="Y57" s="75"/>
      <c r="Z57" s="75"/>
      <c r="AA57" s="75"/>
      <c r="AB57" s="75"/>
      <c r="AC57" s="75"/>
      <c r="AD57" s="78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</row>
    <row r="58" spans="1:52" ht="16.5">
      <c r="A58" s="72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73"/>
      <c r="Q58" s="75"/>
      <c r="R58" s="75"/>
      <c r="S58" s="73"/>
      <c r="T58" s="73"/>
      <c r="U58" s="75"/>
      <c r="V58" s="78"/>
      <c r="W58" s="75"/>
      <c r="X58" s="78"/>
      <c r="Y58" s="75"/>
      <c r="Z58" s="75"/>
      <c r="AA58" s="75"/>
      <c r="AB58" s="75"/>
      <c r="AC58" s="75"/>
      <c r="AD58" s="78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</row>
    <row r="59" spans="1:52" ht="16.5">
      <c r="A59" s="72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73"/>
      <c r="Q59" s="73"/>
      <c r="R59" s="73"/>
      <c r="S59" s="73"/>
      <c r="T59" s="73"/>
      <c r="U59" s="74"/>
      <c r="V59" s="73"/>
      <c r="W59" s="74"/>
      <c r="X59" s="73"/>
      <c r="Y59" s="73"/>
      <c r="Z59" s="73"/>
      <c r="AA59" s="73"/>
      <c r="AB59" s="73"/>
      <c r="AC59" s="73"/>
      <c r="AD59" s="7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</row>
    <row r="60" spans="1:52" ht="16.5">
      <c r="A60" s="72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73"/>
      <c r="Q60" s="73"/>
      <c r="R60" s="73"/>
      <c r="S60" s="73"/>
      <c r="T60" s="73"/>
      <c r="U60" s="76"/>
      <c r="V60" s="73"/>
      <c r="W60" s="74"/>
      <c r="X60" s="73"/>
      <c r="Y60" s="73"/>
      <c r="Z60" s="73"/>
      <c r="AA60" s="73"/>
      <c r="AB60" s="73"/>
      <c r="AC60" s="73"/>
      <c r="AD60" s="7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</row>
    <row r="61" spans="1:52">
      <c r="A61" s="72"/>
      <c r="B61" s="33"/>
      <c r="C61" s="33"/>
      <c r="D61" s="33"/>
      <c r="E61" s="33"/>
      <c r="F61" s="33"/>
      <c r="G61" s="33"/>
      <c r="H61" s="33"/>
      <c r="I61" s="33"/>
      <c r="J61" s="33"/>
      <c r="K61" s="73"/>
      <c r="L61" s="73"/>
      <c r="M61" s="33"/>
      <c r="N61" s="33"/>
      <c r="O61" s="33"/>
      <c r="P61" s="73"/>
      <c r="Q61" s="73"/>
      <c r="R61" s="73"/>
      <c r="S61" s="73"/>
      <c r="T61" s="73"/>
      <c r="U61" s="76"/>
      <c r="V61" s="73"/>
      <c r="W61" s="73"/>
      <c r="X61" s="73"/>
      <c r="Y61" s="73"/>
      <c r="Z61" s="73"/>
      <c r="AA61" s="73"/>
      <c r="AB61" s="73"/>
      <c r="AC61" s="73"/>
      <c r="AD61" s="7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</row>
    <row r="62" spans="1:52">
      <c r="A62" s="72"/>
      <c r="B62" s="33"/>
      <c r="C62" s="33"/>
      <c r="D62" s="33"/>
      <c r="E62" s="33"/>
      <c r="F62" s="33"/>
      <c r="G62" s="33"/>
      <c r="H62" s="33"/>
      <c r="I62" s="33"/>
      <c r="J62" s="33"/>
      <c r="K62" s="79"/>
      <c r="L62" s="73"/>
      <c r="M62" s="33"/>
      <c r="N62" s="33"/>
      <c r="O62" s="33"/>
      <c r="P62" s="73"/>
      <c r="Q62" s="73"/>
      <c r="R62" s="73"/>
      <c r="S62" s="73"/>
      <c r="T62" s="73"/>
      <c r="U62" s="76"/>
      <c r="V62" s="73"/>
      <c r="W62" s="73"/>
      <c r="X62" s="73"/>
      <c r="Y62" s="73"/>
      <c r="Z62" s="73"/>
      <c r="AA62" s="73"/>
      <c r="AB62" s="73"/>
      <c r="AC62" s="73"/>
      <c r="AD62" s="7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</row>
    <row r="63" spans="1:52" ht="16.5">
      <c r="A63" s="72"/>
      <c r="B63" s="33"/>
      <c r="C63" s="33"/>
      <c r="D63" s="33"/>
      <c r="E63" s="33"/>
      <c r="F63" s="33"/>
      <c r="G63" s="33"/>
      <c r="H63" s="33"/>
      <c r="I63" s="33"/>
      <c r="J63" s="33"/>
      <c r="K63" s="79"/>
      <c r="L63" s="73"/>
      <c r="M63" s="33"/>
      <c r="N63" s="33"/>
      <c r="O63" s="33"/>
      <c r="P63" s="73"/>
      <c r="Q63" s="73"/>
      <c r="R63" s="73"/>
      <c r="S63" s="78"/>
      <c r="T63" s="73"/>
      <c r="U63" s="76"/>
      <c r="V63" s="73"/>
      <c r="W63" s="73"/>
      <c r="X63" s="73"/>
      <c r="Y63" s="78"/>
      <c r="Z63" s="73"/>
      <c r="AA63" s="78"/>
      <c r="AB63" s="73"/>
      <c r="AC63" s="73"/>
      <c r="AD63" s="7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</row>
    <row r="64" spans="1:52" ht="16.5">
      <c r="A64" s="72"/>
      <c r="B64" s="33"/>
      <c r="C64" s="33"/>
      <c r="D64" s="33"/>
      <c r="E64" s="33"/>
      <c r="F64" s="33"/>
      <c r="G64" s="33"/>
      <c r="H64" s="33"/>
      <c r="I64" s="33"/>
      <c r="J64" s="33"/>
      <c r="K64" s="79"/>
      <c r="L64" s="73"/>
      <c r="M64" s="33"/>
      <c r="N64" s="33"/>
      <c r="O64" s="33"/>
      <c r="P64" s="73"/>
      <c r="Q64" s="73"/>
      <c r="R64" s="73"/>
      <c r="S64" s="78"/>
      <c r="T64" s="73"/>
      <c r="U64" s="76"/>
      <c r="V64" s="73"/>
      <c r="W64" s="73"/>
      <c r="X64" s="73"/>
      <c r="Y64" s="78"/>
      <c r="Z64" s="73"/>
      <c r="AA64" s="78"/>
      <c r="AB64" s="73"/>
      <c r="AC64" s="73"/>
      <c r="AD64" s="7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</row>
    <row r="65" spans="1:52" ht="16.5">
      <c r="A65" s="72"/>
      <c r="B65" s="33"/>
      <c r="C65" s="33"/>
      <c r="D65" s="33"/>
      <c r="E65" s="33"/>
      <c r="F65" s="33"/>
      <c r="G65" s="33"/>
      <c r="H65" s="33"/>
      <c r="I65" s="33"/>
      <c r="J65" s="33"/>
      <c r="K65" s="79"/>
      <c r="L65" s="73"/>
      <c r="M65" s="33"/>
      <c r="N65" s="33"/>
      <c r="O65" s="33"/>
      <c r="P65" s="73"/>
      <c r="Q65" s="73"/>
      <c r="R65" s="73"/>
      <c r="S65" s="78"/>
      <c r="T65" s="73"/>
      <c r="U65" s="76"/>
      <c r="V65" s="73"/>
      <c r="W65" s="73"/>
      <c r="X65" s="73"/>
      <c r="Y65" s="78"/>
      <c r="Z65" s="73"/>
      <c r="AA65" s="78"/>
      <c r="AB65" s="73"/>
      <c r="AC65" s="73"/>
      <c r="AD65" s="7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</row>
    <row r="66" spans="1:52" ht="16.5">
      <c r="A66" s="72"/>
      <c r="B66" s="33"/>
      <c r="C66" s="33"/>
      <c r="D66" s="33"/>
      <c r="E66" s="33"/>
      <c r="F66" s="33"/>
      <c r="G66" s="33"/>
      <c r="H66" s="33"/>
      <c r="I66" s="33"/>
      <c r="J66" s="33"/>
      <c r="K66" s="80"/>
      <c r="L66" s="73"/>
      <c r="M66" s="33"/>
      <c r="N66" s="33"/>
      <c r="O66" s="33"/>
      <c r="P66" s="73"/>
      <c r="Q66" s="73"/>
      <c r="R66" s="73"/>
      <c r="S66" s="78"/>
      <c r="T66" s="73"/>
      <c r="U66" s="76"/>
      <c r="V66" s="73"/>
      <c r="W66" s="73"/>
      <c r="X66" s="73"/>
      <c r="Y66" s="76"/>
      <c r="Z66" s="73"/>
      <c r="AA66" s="76"/>
      <c r="AB66" s="73"/>
      <c r="AC66" s="76"/>
      <c r="AD66" s="7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</row>
    <row r="67" spans="1:52" ht="16.5">
      <c r="A67" s="72"/>
      <c r="B67" s="33"/>
      <c r="C67" s="33"/>
      <c r="D67" s="33"/>
      <c r="E67" s="33"/>
      <c r="F67" s="33"/>
      <c r="G67" s="33"/>
      <c r="H67" s="33"/>
      <c r="I67" s="33"/>
      <c r="J67" s="33"/>
      <c r="K67" s="80"/>
      <c r="L67" s="73"/>
      <c r="M67" s="33"/>
      <c r="N67" s="33"/>
      <c r="O67" s="33"/>
      <c r="P67" s="73"/>
      <c r="Q67" s="73"/>
      <c r="R67" s="73"/>
      <c r="S67" s="78"/>
      <c r="T67" s="73"/>
      <c r="U67" s="76"/>
      <c r="V67" s="73"/>
      <c r="W67" s="73"/>
      <c r="X67" s="73"/>
      <c r="Y67" s="76"/>
      <c r="Z67" s="73"/>
      <c r="AA67" s="76"/>
      <c r="AB67" s="73"/>
      <c r="AC67" s="76"/>
      <c r="AD67" s="7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</row>
    <row r="68" spans="1:52" ht="16.5">
      <c r="A68" s="72"/>
      <c r="B68" s="33"/>
      <c r="C68" s="33"/>
      <c r="D68" s="33"/>
      <c r="E68" s="33"/>
      <c r="F68" s="33"/>
      <c r="G68" s="33"/>
      <c r="H68" s="33"/>
      <c r="I68" s="33"/>
      <c r="J68" s="33"/>
      <c r="K68" s="80"/>
      <c r="L68" s="73"/>
      <c r="M68" s="33"/>
      <c r="N68" s="33"/>
      <c r="O68" s="33"/>
      <c r="P68" s="73"/>
      <c r="Q68" s="73"/>
      <c r="R68" s="73"/>
      <c r="S68" s="78"/>
      <c r="T68" s="73"/>
      <c r="U68" s="76"/>
      <c r="V68" s="73"/>
      <c r="W68" s="73"/>
      <c r="X68" s="73"/>
      <c r="Y68" s="76"/>
      <c r="Z68" s="73"/>
      <c r="AA68" s="76"/>
      <c r="AB68" s="73"/>
      <c r="AC68" s="76"/>
      <c r="AD68" s="7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</row>
    <row r="69" spans="1:52" ht="16.5">
      <c r="A69" s="72"/>
      <c r="B69" s="33"/>
      <c r="C69" s="33"/>
      <c r="D69" s="33"/>
      <c r="E69" s="33"/>
      <c r="F69" s="33"/>
      <c r="G69" s="33"/>
      <c r="H69" s="33"/>
      <c r="I69" s="33"/>
      <c r="J69" s="33"/>
      <c r="K69" s="80"/>
      <c r="L69" s="73"/>
      <c r="M69" s="33"/>
      <c r="N69" s="33"/>
      <c r="O69" s="33"/>
      <c r="P69" s="73"/>
      <c r="Q69" s="73"/>
      <c r="R69" s="73"/>
      <c r="S69" s="78"/>
      <c r="T69" s="73"/>
      <c r="U69" s="76"/>
      <c r="V69" s="73"/>
      <c r="W69" s="73"/>
      <c r="X69" s="73"/>
      <c r="Y69" s="76"/>
      <c r="Z69" s="73"/>
      <c r="AA69" s="76"/>
      <c r="AB69" s="73"/>
      <c r="AC69" s="76"/>
      <c r="AD69" s="7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</row>
    <row r="70" spans="1:52" ht="16.5">
      <c r="A70" s="72"/>
      <c r="B70" s="33"/>
      <c r="C70" s="33"/>
      <c r="D70" s="33"/>
      <c r="E70" s="33"/>
      <c r="F70" s="33"/>
      <c r="G70" s="33"/>
      <c r="H70" s="33"/>
      <c r="I70" s="33"/>
      <c r="J70" s="33"/>
      <c r="K70" s="80"/>
      <c r="L70" s="73"/>
      <c r="M70" s="33"/>
      <c r="N70" s="33"/>
      <c r="O70" s="33"/>
      <c r="P70" s="73"/>
      <c r="Q70" s="73"/>
      <c r="R70" s="73"/>
      <c r="S70" s="78"/>
      <c r="T70" s="73"/>
      <c r="U70" s="76"/>
      <c r="V70" s="73"/>
      <c r="W70" s="73"/>
      <c r="X70" s="73"/>
      <c r="Y70" s="76"/>
      <c r="Z70" s="73"/>
      <c r="AA70" s="76"/>
      <c r="AB70" s="73"/>
      <c r="AC70" s="76"/>
      <c r="AD70" s="7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</row>
    <row r="71" spans="1:52" ht="16.5">
      <c r="A71" s="72"/>
      <c r="B71" s="33"/>
      <c r="C71" s="33"/>
      <c r="D71" s="33"/>
      <c r="E71" s="33"/>
      <c r="F71" s="33"/>
      <c r="G71" s="33"/>
      <c r="H71" s="33"/>
      <c r="I71" s="33"/>
      <c r="J71" s="33"/>
      <c r="K71" s="80"/>
      <c r="L71" s="73"/>
      <c r="M71" s="33"/>
      <c r="N71" s="33"/>
      <c r="O71" s="33"/>
      <c r="P71" s="73"/>
      <c r="Q71" s="73"/>
      <c r="R71" s="73"/>
      <c r="S71" s="78"/>
      <c r="T71" s="73"/>
      <c r="U71" s="76"/>
      <c r="V71" s="73"/>
      <c r="W71" s="73"/>
      <c r="X71" s="73"/>
      <c r="Y71" s="76"/>
      <c r="Z71" s="73"/>
      <c r="AA71" s="76"/>
      <c r="AB71" s="73"/>
      <c r="AC71" s="76"/>
      <c r="AD71" s="7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</row>
    <row r="72" spans="1:52" ht="16.5">
      <c r="A72" s="72"/>
      <c r="B72" s="33"/>
      <c r="C72" s="33"/>
      <c r="D72" s="33"/>
      <c r="E72" s="33"/>
      <c r="F72" s="33"/>
      <c r="G72" s="33"/>
      <c r="H72" s="33"/>
      <c r="I72" s="33"/>
      <c r="J72" s="33"/>
      <c r="K72" s="81"/>
      <c r="L72" s="73"/>
      <c r="M72" s="33"/>
      <c r="N72" s="33"/>
      <c r="O72" s="33"/>
      <c r="P72" s="73"/>
      <c r="Q72" s="73"/>
      <c r="R72" s="73"/>
      <c r="S72" s="78"/>
      <c r="T72" s="73"/>
      <c r="U72" s="76"/>
      <c r="V72" s="73"/>
      <c r="W72" s="73"/>
      <c r="X72" s="73"/>
      <c r="Y72" s="76"/>
      <c r="Z72" s="73"/>
      <c r="AA72" s="76"/>
      <c r="AB72" s="73"/>
      <c r="AC72" s="76"/>
      <c r="AD72" s="7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</row>
    <row r="73" spans="1:52" ht="16.5">
      <c r="A73" s="72"/>
      <c r="B73" s="33"/>
      <c r="C73" s="33"/>
      <c r="D73" s="33"/>
      <c r="E73" s="33"/>
      <c r="F73" s="33"/>
      <c r="G73" s="33"/>
      <c r="H73" s="33"/>
      <c r="I73" s="33"/>
      <c r="J73" s="33"/>
      <c r="K73" s="81"/>
      <c r="L73" s="73"/>
      <c r="M73" s="33"/>
      <c r="N73" s="33"/>
      <c r="O73" s="33"/>
      <c r="P73" s="73"/>
      <c r="Q73" s="73"/>
      <c r="R73" s="73"/>
      <c r="S73" s="78"/>
      <c r="T73" s="73"/>
      <c r="U73" s="76"/>
      <c r="V73" s="73"/>
      <c r="W73" s="73"/>
      <c r="X73" s="73"/>
      <c r="Y73" s="76"/>
      <c r="Z73" s="73"/>
      <c r="AA73" s="76"/>
      <c r="AB73" s="73"/>
      <c r="AC73" s="76"/>
      <c r="AD73" s="7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</row>
    <row r="74" spans="1:52" ht="16.5">
      <c r="A74" s="72"/>
      <c r="B74" s="33"/>
      <c r="C74" s="33"/>
      <c r="D74" s="33"/>
      <c r="E74" s="33"/>
      <c r="F74" s="33"/>
      <c r="G74" s="33"/>
      <c r="H74" s="33"/>
      <c r="I74" s="33"/>
      <c r="J74" s="33"/>
      <c r="K74" s="81"/>
      <c r="L74" s="73"/>
      <c r="M74" s="33"/>
      <c r="N74" s="33"/>
      <c r="O74" s="33"/>
      <c r="P74" s="73"/>
      <c r="Q74" s="73"/>
      <c r="R74" s="73"/>
      <c r="S74" s="78"/>
      <c r="T74" s="73"/>
      <c r="U74" s="76"/>
      <c r="V74" s="73"/>
      <c r="W74" s="73"/>
      <c r="X74" s="73"/>
      <c r="Y74" s="76"/>
      <c r="Z74" s="73"/>
      <c r="AA74" s="76"/>
      <c r="AB74" s="73"/>
      <c r="AC74" s="76"/>
      <c r="AD74" s="7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</row>
    <row r="75" spans="1:52">
      <c r="A75" s="72"/>
      <c r="B75" s="33"/>
      <c r="C75" s="33"/>
      <c r="D75" s="33"/>
      <c r="E75" s="33"/>
      <c r="F75" s="33"/>
      <c r="G75" s="33"/>
      <c r="H75" s="33"/>
      <c r="I75" s="33"/>
      <c r="J75" s="33"/>
      <c r="K75" s="81"/>
      <c r="L75" s="73"/>
      <c r="M75" s="33"/>
      <c r="N75" s="33"/>
      <c r="O75" s="33"/>
      <c r="P75" s="73"/>
      <c r="Q75" s="73"/>
      <c r="R75" s="73"/>
      <c r="S75" s="73"/>
      <c r="T75" s="73"/>
      <c r="U75" s="76"/>
      <c r="V75" s="73"/>
      <c r="W75" s="73"/>
      <c r="X75" s="73"/>
      <c r="Y75" s="76"/>
      <c r="Z75" s="73"/>
      <c r="AA75" s="76"/>
      <c r="AB75" s="73"/>
      <c r="AC75" s="76"/>
      <c r="AD75" s="7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</row>
    <row r="76" spans="1:52">
      <c r="A76" s="72"/>
      <c r="B76" s="33"/>
      <c r="C76" s="33"/>
      <c r="D76" s="33"/>
      <c r="E76" s="33"/>
      <c r="F76" s="33"/>
      <c r="G76" s="33"/>
      <c r="H76" s="33"/>
      <c r="I76" s="33"/>
      <c r="J76" s="33"/>
      <c r="K76" s="81"/>
      <c r="L76" s="73"/>
      <c r="M76" s="33"/>
      <c r="N76" s="33"/>
      <c r="O76" s="33"/>
      <c r="P76" s="33"/>
      <c r="Q76" s="33"/>
      <c r="R76" s="33"/>
      <c r="S76" s="73"/>
      <c r="T76" s="73"/>
      <c r="U76" s="76"/>
      <c r="V76" s="73"/>
      <c r="W76" s="73"/>
      <c r="X76" s="76"/>
      <c r="Y76" s="76"/>
      <c r="Z76" s="73"/>
      <c r="AA76" s="76"/>
      <c r="AB76" s="73"/>
      <c r="AC76" s="73"/>
      <c r="AD76" s="7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</row>
    <row r="77" spans="1:52">
      <c r="A77" s="72"/>
      <c r="B77" s="33"/>
      <c r="C77" s="33"/>
      <c r="D77" s="33"/>
      <c r="E77" s="33"/>
      <c r="F77" s="33"/>
      <c r="G77" s="33"/>
      <c r="H77" s="33"/>
      <c r="I77" s="33"/>
      <c r="J77" s="33"/>
      <c r="K77" s="81"/>
      <c r="L77" s="73"/>
      <c r="M77" s="33"/>
      <c r="N77" s="33"/>
      <c r="O77" s="33"/>
      <c r="P77" s="33"/>
      <c r="Q77" s="33"/>
      <c r="R77" s="33"/>
      <c r="S77" s="73"/>
      <c r="T77" s="73"/>
      <c r="U77" s="73"/>
      <c r="V77" s="73"/>
      <c r="W77" s="73"/>
      <c r="X77" s="76"/>
      <c r="Y77" s="76"/>
      <c r="Z77" s="73"/>
      <c r="AA77" s="76"/>
      <c r="AB77" s="73"/>
      <c r="AC77" s="73"/>
      <c r="AD77" s="7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</row>
    <row r="78" spans="1:52">
      <c r="A78" s="72"/>
      <c r="B78" s="33"/>
      <c r="C78" s="33"/>
      <c r="D78" s="33"/>
      <c r="E78" s="33"/>
      <c r="F78" s="33"/>
      <c r="G78" s="33"/>
      <c r="H78" s="33"/>
      <c r="I78" s="33"/>
      <c r="J78" s="33"/>
      <c r="K78" s="82"/>
      <c r="L78" s="73"/>
      <c r="M78" s="33"/>
      <c r="N78" s="33"/>
      <c r="O78" s="33"/>
      <c r="P78" s="33"/>
      <c r="Q78" s="33"/>
      <c r="R78" s="33"/>
      <c r="S78" s="73"/>
      <c r="T78" s="73"/>
      <c r="U78" s="73"/>
      <c r="V78" s="73"/>
      <c r="W78" s="73"/>
      <c r="X78" s="76"/>
      <c r="Y78" s="76"/>
      <c r="Z78" s="73"/>
      <c r="AA78" s="76"/>
      <c r="AB78" s="73"/>
      <c r="AC78" s="73"/>
      <c r="AD78" s="73"/>
      <c r="AE78" s="33"/>
      <c r="AF78" s="33"/>
      <c r="AG78" s="33"/>
      <c r="AH78" s="33"/>
      <c r="AI78" s="33"/>
      <c r="AJ78" s="33"/>
      <c r="AK78" s="33"/>
      <c r="AL78" s="33"/>
      <c r="AM78" s="33"/>
      <c r="AN78" s="33"/>
    </row>
    <row r="79" spans="1:52">
      <c r="A79" s="72"/>
      <c r="B79" s="33"/>
      <c r="C79" s="33"/>
      <c r="D79" s="33"/>
      <c r="E79" s="33"/>
      <c r="F79" s="33"/>
      <c r="G79" s="33"/>
      <c r="H79" s="33"/>
      <c r="I79" s="33"/>
      <c r="J79" s="33"/>
      <c r="K79" s="81"/>
      <c r="L79" s="73"/>
      <c r="M79" s="33"/>
      <c r="N79" s="33"/>
      <c r="O79" s="33"/>
      <c r="P79" s="33"/>
      <c r="Q79" s="33"/>
      <c r="R79" s="33"/>
      <c r="S79" s="73"/>
      <c r="T79" s="73"/>
      <c r="U79" s="73"/>
      <c r="V79" s="73"/>
      <c r="W79" s="73"/>
      <c r="X79" s="76"/>
      <c r="Y79" s="76"/>
      <c r="Z79" s="73"/>
      <c r="AA79" s="76"/>
      <c r="AB79" s="73"/>
      <c r="AC79" s="73"/>
      <c r="AD79" s="73"/>
      <c r="AE79" s="33"/>
      <c r="AF79" s="33"/>
      <c r="AG79" s="33"/>
      <c r="AH79" s="33"/>
      <c r="AI79" s="33"/>
      <c r="AJ79" s="33"/>
      <c r="AK79" s="33"/>
      <c r="AL79" s="33"/>
      <c r="AM79" s="33"/>
      <c r="AN79" s="33"/>
    </row>
    <row r="80" spans="1:52">
      <c r="A80" s="72"/>
      <c r="B80" s="33"/>
      <c r="C80" s="33"/>
      <c r="D80" s="33"/>
      <c r="E80" s="33"/>
      <c r="F80" s="33"/>
      <c r="G80" s="33"/>
      <c r="H80" s="33"/>
      <c r="I80" s="33"/>
      <c r="J80" s="33"/>
      <c r="K80" s="81"/>
      <c r="L80" s="73"/>
      <c r="M80" s="33"/>
      <c r="N80" s="33"/>
      <c r="O80" s="33"/>
      <c r="P80" s="33"/>
      <c r="Q80" s="33"/>
      <c r="R80" s="33"/>
      <c r="S80" s="73"/>
      <c r="T80" s="73"/>
      <c r="U80" s="73"/>
      <c r="V80" s="73"/>
      <c r="W80" s="73"/>
      <c r="X80" s="76"/>
      <c r="Y80" s="76"/>
      <c r="Z80" s="73"/>
      <c r="AA80" s="76"/>
      <c r="AB80" s="73"/>
      <c r="AC80" s="73"/>
      <c r="AD80" s="73"/>
      <c r="AE80" s="33"/>
      <c r="AF80" s="33"/>
      <c r="AG80" s="33"/>
      <c r="AH80" s="33"/>
      <c r="AI80" s="33"/>
      <c r="AJ80" s="33"/>
      <c r="AK80" s="33"/>
      <c r="AL80" s="33"/>
      <c r="AM80" s="33"/>
      <c r="AN80" s="33"/>
    </row>
    <row r="81" spans="1:40">
      <c r="A81" s="72"/>
      <c r="B81" s="33"/>
      <c r="C81" s="33"/>
      <c r="D81" s="33"/>
      <c r="E81" s="33"/>
      <c r="F81" s="33"/>
      <c r="G81" s="33"/>
      <c r="H81" s="33"/>
      <c r="I81" s="33"/>
      <c r="J81" s="33"/>
      <c r="K81" s="80"/>
      <c r="L81" s="73"/>
      <c r="M81" s="33"/>
      <c r="N81" s="33"/>
      <c r="O81" s="33"/>
      <c r="P81" s="33"/>
      <c r="Q81" s="33"/>
      <c r="R81" s="33"/>
      <c r="S81" s="73"/>
      <c r="T81" s="73"/>
      <c r="U81" s="73"/>
      <c r="V81" s="73"/>
      <c r="W81" s="73"/>
      <c r="X81" s="76"/>
      <c r="Y81" s="73"/>
      <c r="Z81" s="73"/>
      <c r="AA81" s="73"/>
      <c r="AB81" s="73"/>
      <c r="AC81" s="73"/>
      <c r="AD81" s="73"/>
      <c r="AE81" s="33"/>
      <c r="AF81" s="33"/>
      <c r="AG81" s="33"/>
      <c r="AH81" s="33"/>
      <c r="AI81" s="33"/>
      <c r="AJ81" s="33"/>
      <c r="AK81" s="33"/>
      <c r="AL81" s="33"/>
      <c r="AM81" s="33"/>
      <c r="AN81" s="33"/>
    </row>
    <row r="82" spans="1:40">
      <c r="A82" s="72"/>
      <c r="B82" s="33"/>
      <c r="C82" s="33"/>
      <c r="D82" s="33"/>
      <c r="E82" s="33"/>
      <c r="F82" s="33"/>
      <c r="G82" s="33"/>
      <c r="H82" s="33"/>
      <c r="I82" s="33"/>
      <c r="J82" s="33"/>
      <c r="K82" s="80"/>
      <c r="L82" s="73"/>
      <c r="M82" s="33"/>
      <c r="N82" s="33"/>
      <c r="O82" s="33"/>
      <c r="P82" s="33"/>
      <c r="Q82" s="33"/>
      <c r="R82" s="33"/>
      <c r="S82" s="73"/>
      <c r="T82" s="73"/>
      <c r="U82" s="73"/>
      <c r="V82" s="73"/>
      <c r="W82" s="73"/>
      <c r="X82" s="76"/>
      <c r="Y82" s="73"/>
      <c r="Z82" s="73"/>
      <c r="AA82" s="73"/>
      <c r="AB82" s="73"/>
      <c r="AC82" s="73"/>
      <c r="AD82" s="73"/>
      <c r="AE82" s="33"/>
      <c r="AF82" s="33"/>
      <c r="AG82" s="33"/>
      <c r="AH82" s="33"/>
      <c r="AI82" s="33"/>
      <c r="AJ82" s="33"/>
      <c r="AK82" s="33"/>
      <c r="AL82" s="33"/>
      <c r="AM82" s="33"/>
      <c r="AN82" s="33"/>
    </row>
    <row r="83" spans="1:40">
      <c r="K83" s="83"/>
      <c r="L83" s="10"/>
      <c r="S83" s="10"/>
      <c r="T83" s="10"/>
      <c r="U83" s="10"/>
      <c r="V83" s="10"/>
      <c r="W83" s="10"/>
      <c r="X83" s="12"/>
      <c r="Y83" s="10"/>
      <c r="Z83" s="10"/>
      <c r="AA83" s="10"/>
      <c r="AB83" s="10"/>
      <c r="AC83" s="10"/>
      <c r="AD83" s="10"/>
    </row>
    <row r="84" spans="1:40">
      <c r="K84" s="84"/>
      <c r="L84" s="10"/>
      <c r="S84" s="10"/>
      <c r="T84" s="10"/>
      <c r="U84" s="10"/>
      <c r="V84" s="10"/>
      <c r="W84" s="10"/>
      <c r="X84" s="12"/>
      <c r="Y84" s="10"/>
      <c r="Z84" s="10"/>
      <c r="AA84" s="10"/>
      <c r="AB84" s="10"/>
      <c r="AC84" s="10"/>
      <c r="AD84" s="10"/>
    </row>
    <row r="85" spans="1:40">
      <c r="K85" s="84"/>
      <c r="L85" s="10"/>
      <c r="S85" s="10"/>
      <c r="T85" s="10"/>
      <c r="U85" s="10"/>
      <c r="V85" s="10"/>
      <c r="W85" s="10"/>
      <c r="X85" s="12"/>
      <c r="Y85" s="10"/>
      <c r="Z85" s="10"/>
      <c r="AA85" s="10"/>
      <c r="AB85" s="10"/>
      <c r="AC85" s="10"/>
      <c r="AD85" s="10"/>
    </row>
    <row r="86" spans="1:40">
      <c r="K86" s="13"/>
      <c r="L86" s="10"/>
      <c r="S86" s="10"/>
      <c r="T86" s="10"/>
      <c r="U86" s="10"/>
      <c r="V86" s="10"/>
      <c r="W86" s="10"/>
      <c r="X86" s="12"/>
      <c r="Y86" s="10"/>
      <c r="Z86" s="10"/>
      <c r="AA86" s="10"/>
      <c r="AB86" s="10"/>
      <c r="AC86" s="10"/>
      <c r="AD86" s="10"/>
    </row>
    <row r="87" spans="1:40">
      <c r="K87" s="10"/>
      <c r="L87" s="10"/>
      <c r="S87" s="10"/>
      <c r="T87" s="10"/>
      <c r="U87" s="10"/>
      <c r="V87" s="10"/>
      <c r="W87" s="10"/>
      <c r="X87" s="12"/>
      <c r="Y87" s="10"/>
      <c r="Z87" s="10"/>
      <c r="AA87" s="10"/>
      <c r="AB87" s="10"/>
      <c r="AC87" s="10"/>
      <c r="AD87" s="10"/>
    </row>
    <row r="88" spans="1:40">
      <c r="S88" s="10"/>
      <c r="T88" s="10"/>
      <c r="U88" s="10"/>
      <c r="V88" s="10"/>
      <c r="W88" s="10"/>
      <c r="X88" s="12"/>
      <c r="Y88" s="10"/>
      <c r="Z88" s="10"/>
      <c r="AA88" s="10"/>
      <c r="AB88" s="10"/>
      <c r="AC88" s="10"/>
      <c r="AD88" s="10"/>
    </row>
    <row r="89" spans="1:40">
      <c r="S89" s="10"/>
      <c r="T89" s="10"/>
      <c r="U89" s="10"/>
      <c r="V89" s="10"/>
      <c r="W89" s="10"/>
      <c r="X89" s="12"/>
      <c r="Y89" s="10"/>
      <c r="Z89" s="10"/>
      <c r="AA89" s="10"/>
      <c r="AB89" s="10"/>
      <c r="AC89" s="10"/>
      <c r="AD89" s="10"/>
    </row>
    <row r="90" spans="1:40">
      <c r="S90" s="10"/>
      <c r="T90" s="10"/>
      <c r="U90" s="10"/>
      <c r="V90" s="10"/>
      <c r="W90" s="10"/>
      <c r="X90" s="12"/>
      <c r="Y90" s="10"/>
      <c r="Z90" s="10"/>
      <c r="AA90" s="10"/>
      <c r="AB90" s="10"/>
      <c r="AC90" s="10"/>
      <c r="AD90" s="10"/>
    </row>
    <row r="91" spans="1:40">
      <c r="S91" s="10"/>
      <c r="T91" s="10"/>
      <c r="U91" s="10"/>
      <c r="V91" s="10"/>
      <c r="W91" s="10"/>
      <c r="X91" s="12"/>
      <c r="Y91" s="10"/>
      <c r="Z91" s="10"/>
      <c r="AA91" s="10"/>
      <c r="AB91" s="10"/>
      <c r="AC91" s="10"/>
      <c r="AD91" s="10"/>
    </row>
    <row r="92" spans="1:40"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</row>
    <row r="93" spans="1:40"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</row>
    <row r="94" spans="1:40"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</row>
  </sheetData>
  <mergeCells count="30">
    <mergeCell ref="AK1:AL1"/>
    <mergeCell ref="AM1:AN1"/>
    <mergeCell ref="A3:A14"/>
    <mergeCell ref="AG1:AH1"/>
    <mergeCell ref="AE1:AF1"/>
    <mergeCell ref="W1:X1"/>
    <mergeCell ref="S1:T1"/>
    <mergeCell ref="O1:P1"/>
    <mergeCell ref="Q1:R1"/>
    <mergeCell ref="A1:B2"/>
    <mergeCell ref="C1:D1"/>
    <mergeCell ref="I1:J1"/>
    <mergeCell ref="E1:F1"/>
    <mergeCell ref="G1:H1"/>
    <mergeCell ref="AU1:AV1"/>
    <mergeCell ref="AW1:AX1"/>
    <mergeCell ref="AY1:AZ1"/>
    <mergeCell ref="A42:X42"/>
    <mergeCell ref="A41:AN41"/>
    <mergeCell ref="A16:A27"/>
    <mergeCell ref="AO1:AP1"/>
    <mergeCell ref="AQ1:AR1"/>
    <mergeCell ref="K1:L1"/>
    <mergeCell ref="M1:N1"/>
    <mergeCell ref="U1:V1"/>
    <mergeCell ref="AI1:AJ1"/>
    <mergeCell ref="AS1:AT1"/>
    <mergeCell ref="A29:A40"/>
    <mergeCell ref="A15:AN15"/>
    <mergeCell ref="A28:AN28"/>
  </mergeCells>
  <phoneticPr fontId="0" type="noConversion"/>
  <pageMargins left="0" right="0" top="0" bottom="0" header="0" footer="0"/>
  <pageSetup paperSize="9" scale="95" orientation="portrait" r:id="rId1"/>
  <headerFooter alignWithMargins="0"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Luka Brajak</cp:lastModifiedBy>
  <cp:lastPrinted>2016-06-26T14:02:15Z</cp:lastPrinted>
  <dcterms:created xsi:type="dcterms:W3CDTF">2004-03-12T09:29:14Z</dcterms:created>
  <dcterms:modified xsi:type="dcterms:W3CDTF">2023-05-09T12:30:31Z</dcterms:modified>
</cp:coreProperties>
</file>